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80" windowWidth="12390" windowHeight="9240" activeTab="1"/>
  </bookViews>
  <sheets>
    <sheet name="Fastest Laps" sheetId="1" r:id="rId1"/>
    <sheet name="Enter Results" sheetId="2" r:id="rId2"/>
    <sheet name="Entries" sheetId="3" r:id="rId3"/>
    <sheet name="Sheet3" sheetId="4" r:id="rId4"/>
  </sheets>
  <definedNames>
    <definedName name="_xlnm.Print_Area" localSheetId="1">'Enter Results'!$C$1:$DK$103</definedName>
  </definedNames>
  <calcPr fullCalcOnLoad="1"/>
</workbook>
</file>

<file path=xl/sharedStrings.xml><?xml version="1.0" encoding="utf-8"?>
<sst xmlns="http://schemas.openxmlformats.org/spreadsheetml/2006/main" count="165" uniqueCount="100">
  <si>
    <t>Entries</t>
  </si>
  <si>
    <t>No</t>
  </si>
  <si>
    <t>Club</t>
  </si>
  <si>
    <t>Runner</t>
  </si>
  <si>
    <t>Results</t>
  </si>
  <si>
    <t>Leg 1</t>
  </si>
  <si>
    <t>Input</t>
  </si>
  <si>
    <t>HOURS</t>
  </si>
  <si>
    <t>MIN</t>
  </si>
  <si>
    <t>SEC</t>
  </si>
  <si>
    <t>000000</t>
  </si>
  <si>
    <t>Leg 2 Time</t>
  </si>
  <si>
    <t>Ind Time</t>
  </si>
  <si>
    <t>Leg 2</t>
  </si>
  <si>
    <t>Leg 3</t>
  </si>
  <si>
    <t>Leg 3 Time</t>
  </si>
  <si>
    <t>Pos</t>
  </si>
  <si>
    <t>TEAM</t>
  </si>
  <si>
    <t>IND</t>
  </si>
  <si>
    <t>CONCAT</t>
  </si>
  <si>
    <t>Leg 1 Time</t>
  </si>
  <si>
    <t>LEG 1</t>
  </si>
  <si>
    <t>LEG 2</t>
  </si>
  <si>
    <t>LEG 3</t>
  </si>
  <si>
    <t>I CONCAT</t>
  </si>
  <si>
    <t>I HOURS</t>
  </si>
  <si>
    <t>I MIN</t>
  </si>
  <si>
    <t>I SEC</t>
  </si>
  <si>
    <t>L CONCAT</t>
  </si>
  <si>
    <t>L HOURS</t>
  </si>
  <si>
    <t>L MIN</t>
  </si>
  <si>
    <t>L SEC</t>
  </si>
  <si>
    <t>1st Runner</t>
  </si>
  <si>
    <t>2nd Runner</t>
  </si>
  <si>
    <t>3rd Runner</t>
  </si>
  <si>
    <t>4th Runner</t>
  </si>
  <si>
    <t>Cat</t>
  </si>
  <si>
    <t>Team Time</t>
  </si>
  <si>
    <t>Time</t>
  </si>
  <si>
    <t>Helensburgh AAC "A"</t>
  </si>
  <si>
    <t>Helensburgh AAC "B"</t>
  </si>
  <si>
    <t>Maryhill Harriers "A"</t>
  </si>
  <si>
    <t>Maryhill Harriers "B"</t>
  </si>
  <si>
    <t>Clydesdale Harriers "A"</t>
  </si>
  <si>
    <t>Clydesdale Harriers "B"</t>
  </si>
  <si>
    <t>Kirkintilloch Olympians "A"</t>
  </si>
  <si>
    <t>Kirkintilloch Olympians "B"</t>
  </si>
  <si>
    <t>Garscube Harriers "A"</t>
  </si>
  <si>
    <t>Garscube Harriers "B"</t>
  </si>
  <si>
    <t>Garscube Harriers "C"</t>
  </si>
  <si>
    <t xml:space="preserve">Victoria Park COG AC "A" </t>
  </si>
  <si>
    <t xml:space="preserve">Victoria Park COG AC "B" </t>
  </si>
  <si>
    <t>Sophie Sinclair</t>
  </si>
  <si>
    <t>U13</t>
  </si>
  <si>
    <t>Jenna Little</t>
  </si>
  <si>
    <t>U15</t>
  </si>
  <si>
    <t>Emma Gilmour</t>
  </si>
  <si>
    <t>U17</t>
  </si>
  <si>
    <t>Amy Byrne</t>
  </si>
  <si>
    <t>Rosin Coyle</t>
  </si>
  <si>
    <t>Caitlin Coyle</t>
  </si>
  <si>
    <t>Beth Raeside</t>
  </si>
  <si>
    <t>Grace MacLean</t>
  </si>
  <si>
    <t>Ellie Hinks</t>
  </si>
  <si>
    <t>Ingrid Imrie</t>
  </si>
  <si>
    <t>Millie Howat</t>
  </si>
  <si>
    <t>Kerry Gallagher</t>
  </si>
  <si>
    <t>u17</t>
  </si>
  <si>
    <t>Beth Trainer</t>
  </si>
  <si>
    <t>Hanna Campbell</t>
  </si>
  <si>
    <t>Alice Wilson</t>
  </si>
  <si>
    <t>Garscube Harriers "D"</t>
  </si>
  <si>
    <t>Tess Hand</t>
  </si>
  <si>
    <t>Rowan Mair</t>
  </si>
  <si>
    <t>Jenny Scott</t>
  </si>
  <si>
    <t>Iona Wilson</t>
  </si>
  <si>
    <t>u15</t>
  </si>
  <si>
    <t>Millie Horrocks</t>
  </si>
  <si>
    <t>Katie Flett</t>
  </si>
  <si>
    <t>Eva McIloon</t>
  </si>
  <si>
    <t>Erin Prior</t>
  </si>
  <si>
    <t>U11</t>
  </si>
  <si>
    <t>Saskia Gorman</t>
  </si>
  <si>
    <t>u11</t>
  </si>
  <si>
    <t>Drew McCartney</t>
  </si>
  <si>
    <t>Lucy Williams</t>
  </si>
  <si>
    <t>Hannah Prior</t>
  </si>
  <si>
    <t>Kenzie McIntosh</t>
  </si>
  <si>
    <t>u13</t>
  </si>
  <si>
    <t>Polly Anderson</t>
  </si>
  <si>
    <t>Katie Craig</t>
  </si>
  <si>
    <t>Lucy Tolland</t>
  </si>
  <si>
    <t>Iona Smith</t>
  </si>
  <si>
    <t>Fastest Laps</t>
  </si>
  <si>
    <t>Name</t>
  </si>
  <si>
    <t>Under 13</t>
  </si>
  <si>
    <t>Under 15</t>
  </si>
  <si>
    <t>Under 17</t>
  </si>
  <si>
    <t>Victoria Park COG AC</t>
  </si>
  <si>
    <t>Garscube Harriers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</si>
</sst>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5">
    <font>
      <sz val="10"/>
      <name val="Arial"/>
      <family val="0"/>
    </font>
    <font>
      <b/>
      <sz val="8"/>
      <color indexed="10"/>
      <name val="Comic Sans MS"/>
      <family val="4"/>
    </font>
    <font>
      <b/>
      <sz val="8"/>
      <color indexed="9"/>
      <name val="Comic Sans MS"/>
      <family val="4"/>
    </font>
    <font>
      <sz val="8"/>
      <name val="Comic Sans MS"/>
      <family val="4"/>
    </font>
    <font>
      <b/>
      <sz val="8"/>
      <name val="Comic Sans MS"/>
      <family val="4"/>
    </font>
    <font>
      <sz val="8"/>
      <color indexed="9"/>
      <name val="Comic Sans MS"/>
      <family val="4"/>
    </font>
    <font>
      <sz val="10"/>
      <name val="Comic Sans MS"/>
      <family val="4"/>
    </font>
    <font>
      <sz val="8"/>
      <color indexed="10"/>
      <name val="Comic Sans MS"/>
      <family val="4"/>
    </font>
    <font>
      <sz val="14"/>
      <name val="Comic Sans MS"/>
      <family val="4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21" fontId="3" fillId="33" borderId="10" xfId="0" applyNumberFormat="1" applyFont="1" applyFill="1" applyBorder="1" applyAlignment="1">
      <alignment horizontal="center" vertical="center"/>
    </xf>
    <xf numFmtId="172" fontId="7" fillId="0" borderId="0" xfId="0" applyNumberFormat="1" applyFont="1" applyAlignment="1" quotePrefix="1">
      <alignment horizontal="center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21" fontId="3" fillId="0" borderId="0" xfId="0" applyNumberFormat="1" applyFont="1" applyAlignment="1">
      <alignment horizontal="center" vertical="center"/>
    </xf>
    <xf numFmtId="21" fontId="8" fillId="0" borderId="0" xfId="0" applyNumberFormat="1" applyFont="1" applyAlignment="1">
      <alignment horizontal="center" vertical="center"/>
    </xf>
    <xf numFmtId="21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172" fontId="3" fillId="0" borderId="0" xfId="0" applyNumberFormat="1" applyFont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21" fontId="3" fillId="0" borderId="12" xfId="0" applyNumberFormat="1" applyFont="1" applyBorder="1" applyAlignment="1">
      <alignment horizontal="center" vertical="center"/>
    </xf>
    <xf numFmtId="21" fontId="6" fillId="0" borderId="1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172" fontId="6" fillId="0" borderId="0" xfId="0" applyNumberFormat="1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21" fontId="3" fillId="0" borderId="0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21" fontId="3" fillId="0" borderId="16" xfId="0" applyNumberFormat="1" applyFont="1" applyBorder="1" applyAlignment="1">
      <alignment horizontal="center" vertical="center"/>
    </xf>
    <xf numFmtId="21" fontId="6" fillId="0" borderId="0" xfId="0" applyNumberFormat="1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2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Continuous"/>
    </xf>
    <xf numFmtId="0" fontId="3" fillId="0" borderId="0" xfId="0" applyFont="1" applyAlignment="1">
      <alignment horizontal="left" vertical="center" indent="15"/>
    </xf>
    <xf numFmtId="0" fontId="6" fillId="0" borderId="0" xfId="0" applyFont="1" applyAlignment="1">
      <alignment horizontal="left" vertical="center" indent="15"/>
    </xf>
    <xf numFmtId="0" fontId="3" fillId="34" borderId="16" xfId="0" applyFont="1" applyFill="1" applyBorder="1" applyAlignment="1">
      <alignment horizontal="center" vertical="center"/>
    </xf>
    <xf numFmtId="21" fontId="3" fillId="33" borderId="0" xfId="0" applyNumberFormat="1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21" fontId="3" fillId="33" borderId="19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21" fontId="3" fillId="33" borderId="14" xfId="0" applyNumberFormat="1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21" fontId="3" fillId="33" borderId="15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21" fontId="3" fillId="33" borderId="16" xfId="0" applyNumberFormat="1" applyFont="1" applyFill="1" applyBorder="1" applyAlignment="1">
      <alignment horizontal="center" vertical="center"/>
    </xf>
    <xf numFmtId="45" fontId="3" fillId="0" borderId="0" xfId="0" applyNumberFormat="1" applyFont="1" applyAlignment="1">
      <alignment horizontal="centerContinuous" vertical="center"/>
    </xf>
    <xf numFmtId="45" fontId="3" fillId="0" borderId="0" xfId="0" applyNumberFormat="1" applyFont="1" applyAlignment="1">
      <alignment horizontal="center"/>
    </xf>
    <xf numFmtId="45" fontId="3" fillId="0" borderId="0" xfId="0" applyNumberFormat="1" applyFont="1" applyAlignment="1">
      <alignment/>
    </xf>
    <xf numFmtId="45" fontId="3" fillId="0" borderId="0" xfId="0" applyNumberFormat="1" applyFont="1" applyAlignment="1">
      <alignment horizontal="left" vertical="center" indent="15"/>
    </xf>
    <xf numFmtId="45" fontId="3" fillId="0" borderId="0" xfId="0" applyNumberFormat="1" applyFont="1" applyAlignment="1">
      <alignment horizontal="center" vertical="center"/>
    </xf>
    <xf numFmtId="45" fontId="3" fillId="0" borderId="0" xfId="0" applyNumberFormat="1" applyFont="1" applyAlignment="1">
      <alignment vertical="center"/>
    </xf>
    <xf numFmtId="45" fontId="3" fillId="0" borderId="0" xfId="0" applyNumberFormat="1" applyFont="1" applyAlignment="1">
      <alignment horizontal="left"/>
    </xf>
    <xf numFmtId="45" fontId="6" fillId="0" borderId="0" xfId="0" applyNumberFormat="1" applyFont="1" applyAlignment="1">
      <alignment horizontal="center" vertical="center"/>
    </xf>
    <xf numFmtId="45" fontId="3" fillId="33" borderId="18" xfId="0" applyNumberFormat="1" applyFont="1" applyFill="1" applyBorder="1" applyAlignment="1">
      <alignment horizontal="center" vertical="center"/>
    </xf>
    <xf numFmtId="45" fontId="3" fillId="33" borderId="10" xfId="0" applyNumberFormat="1" applyFont="1" applyFill="1" applyBorder="1" applyAlignment="1">
      <alignment horizontal="center" vertical="center"/>
    </xf>
    <xf numFmtId="45" fontId="3" fillId="33" borderId="14" xfId="0" applyNumberFormat="1" applyFont="1" applyFill="1" applyBorder="1" applyAlignment="1">
      <alignment horizontal="center" vertical="center"/>
    </xf>
    <xf numFmtId="45" fontId="3" fillId="33" borderId="15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21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096"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3"/>
        </patternFill>
      </fill>
    </dxf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  <dxf>
      <fill>
        <patternFill>
          <bgColor indexed="10"/>
        </patternFill>
      </fill>
    </dxf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5"/>
  <sheetViews>
    <sheetView view="pageLayout" workbookViewId="0" topLeftCell="A1">
      <selection activeCell="C12" sqref="C12"/>
    </sheetView>
  </sheetViews>
  <sheetFormatPr defaultColWidth="9.140625" defaultRowHeight="12.75"/>
  <cols>
    <col min="1" max="1" width="18.57421875" style="0" customWidth="1"/>
    <col min="2" max="2" width="20.28125" style="0" customWidth="1"/>
    <col min="3" max="3" width="20.00390625" style="0" customWidth="1"/>
  </cols>
  <sheetData>
    <row r="2" spans="1:7" ht="12.75">
      <c r="A2" s="99" t="s">
        <v>93</v>
      </c>
      <c r="B2" s="99" t="s">
        <v>94</v>
      </c>
      <c r="C2" s="99" t="s">
        <v>2</v>
      </c>
      <c r="D2" s="99" t="s">
        <v>38</v>
      </c>
      <c r="E2" s="100"/>
      <c r="F2" s="100"/>
      <c r="G2" s="100"/>
    </row>
    <row r="3" spans="1:7" ht="12.75">
      <c r="A3" s="100"/>
      <c r="B3" s="100"/>
      <c r="C3" s="100"/>
      <c r="D3" s="100"/>
      <c r="E3" s="100"/>
      <c r="F3" s="100"/>
      <c r="G3" s="100"/>
    </row>
    <row r="4" spans="1:7" ht="12.75">
      <c r="A4" s="101" t="s">
        <v>95</v>
      </c>
      <c r="B4" s="101" t="s">
        <v>52</v>
      </c>
      <c r="C4" s="101" t="s">
        <v>98</v>
      </c>
      <c r="D4" s="102">
        <v>0.007523148148148148</v>
      </c>
      <c r="E4" s="100"/>
      <c r="F4" s="100"/>
      <c r="G4" s="100"/>
    </row>
    <row r="5" spans="1:7" ht="12.75">
      <c r="A5" s="101" t="s">
        <v>96</v>
      </c>
      <c r="B5" s="101" t="s">
        <v>63</v>
      </c>
      <c r="C5" s="101" t="s">
        <v>99</v>
      </c>
      <c r="D5" s="102">
        <v>0.007071759259259259</v>
      </c>
      <c r="E5" s="100"/>
      <c r="F5" s="100"/>
      <c r="G5" s="100"/>
    </row>
    <row r="6" spans="1:7" ht="12.75">
      <c r="A6" s="101" t="s">
        <v>97</v>
      </c>
      <c r="B6" s="101" t="s">
        <v>66</v>
      </c>
      <c r="C6" s="101" t="s">
        <v>99</v>
      </c>
      <c r="D6" s="102">
        <v>0.007627314814814815</v>
      </c>
      <c r="E6" s="100"/>
      <c r="F6" s="100"/>
      <c r="G6" s="100"/>
    </row>
    <row r="7" spans="1:7" ht="12.75">
      <c r="A7" s="100"/>
      <c r="B7" s="100"/>
      <c r="C7" s="100"/>
      <c r="D7" s="100"/>
      <c r="E7" s="100"/>
      <c r="F7" s="100"/>
      <c r="G7" s="100"/>
    </row>
    <row r="8" spans="1:7" ht="12.75">
      <c r="A8" s="100"/>
      <c r="B8" s="100"/>
      <c r="C8" s="100"/>
      <c r="D8" s="100"/>
      <c r="E8" s="100"/>
      <c r="F8" s="100"/>
      <c r="G8" s="100"/>
    </row>
    <row r="9" spans="1:7" ht="12.75">
      <c r="A9" s="100"/>
      <c r="B9" s="100"/>
      <c r="C9" s="100"/>
      <c r="D9" s="100"/>
      <c r="E9" s="100"/>
      <c r="F9" s="100"/>
      <c r="G9" s="100"/>
    </row>
    <row r="10" spans="1:7" ht="12.75">
      <c r="A10" s="100"/>
      <c r="B10" s="100"/>
      <c r="C10" s="100"/>
      <c r="D10" s="100"/>
      <c r="E10" s="100"/>
      <c r="F10" s="100"/>
      <c r="G10" s="100"/>
    </row>
    <row r="11" spans="1:7" ht="12.75">
      <c r="A11" s="100"/>
      <c r="B11" s="100"/>
      <c r="C11" s="100"/>
      <c r="D11" s="100"/>
      <c r="E11" s="100"/>
      <c r="F11" s="100"/>
      <c r="G11" s="100"/>
    </row>
    <row r="12" spans="1:7" ht="12.75">
      <c r="A12" s="100"/>
      <c r="B12" s="100"/>
      <c r="C12" s="100"/>
      <c r="D12" s="100"/>
      <c r="E12" s="100"/>
      <c r="F12" s="100"/>
      <c r="G12" s="100"/>
    </row>
    <row r="13" spans="1:7" ht="12.75">
      <c r="A13" s="100"/>
      <c r="B13" s="100"/>
      <c r="C13" s="100"/>
      <c r="D13" s="100"/>
      <c r="E13" s="100"/>
      <c r="F13" s="100"/>
      <c r="G13" s="100"/>
    </row>
    <row r="14" spans="1:7" ht="12.75">
      <c r="A14" s="100"/>
      <c r="B14" s="100"/>
      <c r="C14" s="100"/>
      <c r="D14" s="100"/>
      <c r="E14" s="100"/>
      <c r="F14" s="100"/>
      <c r="G14" s="100"/>
    </row>
    <row r="15" spans="1:7" ht="12.75">
      <c r="A15" s="100"/>
      <c r="B15" s="100"/>
      <c r="C15" s="100"/>
      <c r="D15" s="100"/>
      <c r="E15" s="100"/>
      <c r="F15" s="100"/>
      <c r="G15" s="100"/>
    </row>
    <row r="16" spans="1:7" ht="12.75">
      <c r="A16" s="100"/>
      <c r="B16" s="100"/>
      <c r="C16" s="100"/>
      <c r="D16" s="100"/>
      <c r="E16" s="100"/>
      <c r="F16" s="100"/>
      <c r="G16" s="100"/>
    </row>
    <row r="17" spans="1:7" ht="12.75">
      <c r="A17" s="100"/>
      <c r="B17" s="100"/>
      <c r="C17" s="100"/>
      <c r="D17" s="100"/>
      <c r="E17" s="100"/>
      <c r="F17" s="100"/>
      <c r="G17" s="100"/>
    </row>
    <row r="18" spans="1:7" ht="12.75">
      <c r="A18" s="100"/>
      <c r="B18" s="100"/>
      <c r="C18" s="100"/>
      <c r="D18" s="100"/>
      <c r="E18" s="100"/>
      <c r="F18" s="100"/>
      <c r="G18" s="100"/>
    </row>
    <row r="19" spans="1:7" ht="12.75">
      <c r="A19" s="100"/>
      <c r="B19" s="100"/>
      <c r="C19" s="100"/>
      <c r="D19" s="100"/>
      <c r="E19" s="100"/>
      <c r="F19" s="100"/>
      <c r="G19" s="100"/>
    </row>
    <row r="20" spans="1:7" ht="12.75">
      <c r="A20" s="100"/>
      <c r="B20" s="100"/>
      <c r="C20" s="100"/>
      <c r="D20" s="100"/>
      <c r="E20" s="100"/>
      <c r="F20" s="100"/>
      <c r="G20" s="100"/>
    </row>
    <row r="21" spans="1:7" ht="12.75">
      <c r="A21" s="100"/>
      <c r="B21" s="100"/>
      <c r="C21" s="100"/>
      <c r="D21" s="100"/>
      <c r="E21" s="100"/>
      <c r="F21" s="100"/>
      <c r="G21" s="100"/>
    </row>
    <row r="22" spans="1:7" ht="12.75">
      <c r="A22" s="100"/>
      <c r="B22" s="100"/>
      <c r="C22" s="100"/>
      <c r="D22" s="100"/>
      <c r="E22" s="100"/>
      <c r="F22" s="100"/>
      <c r="G22" s="100"/>
    </row>
    <row r="23" spans="1:7" ht="12.75">
      <c r="A23" s="100"/>
      <c r="B23" s="100"/>
      <c r="C23" s="100"/>
      <c r="D23" s="100"/>
      <c r="E23" s="100"/>
      <c r="F23" s="100"/>
      <c r="G23" s="100"/>
    </row>
    <row r="24" spans="1:7" ht="12.75">
      <c r="A24" s="100"/>
      <c r="B24" s="100"/>
      <c r="C24" s="100"/>
      <c r="D24" s="100"/>
      <c r="E24" s="100"/>
      <c r="F24" s="100"/>
      <c r="G24" s="100"/>
    </row>
    <row r="25" spans="1:7" ht="12.75">
      <c r="A25" s="100"/>
      <c r="B25" s="100"/>
      <c r="C25" s="100"/>
      <c r="D25" s="100"/>
      <c r="E25" s="100"/>
      <c r="F25" s="100"/>
      <c r="G25" s="100"/>
    </row>
  </sheetData>
  <sheetProtection/>
  <printOptions/>
  <pageMargins left="0.7" right="0.7" top="0.75" bottom="0.75" header="0.3" footer="0.3"/>
  <pageSetup horizontalDpi="600" verticalDpi="600" orientation="portrait" paperSize="9" r:id="rId1"/>
  <headerFooter>
    <oddHeader>&amp;C&amp;"Arial,Bold"DAAA Cross Country Relays 21 October 2017
Young Females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DP243"/>
  <sheetViews>
    <sheetView showZeros="0" tabSelected="1" view="pageLayout" zoomScaleSheetLayoutView="100" workbookViewId="0" topLeftCell="A1">
      <selection activeCell="O1" sqref="O1:R1"/>
    </sheetView>
  </sheetViews>
  <sheetFormatPr defaultColWidth="9.140625" defaultRowHeight="12.75"/>
  <cols>
    <col min="1" max="1" width="6.140625" style="23" bestFit="1" customWidth="1"/>
    <col min="2" max="2" width="10.140625" style="16" bestFit="1" customWidth="1"/>
    <col min="3" max="3" width="4.7109375" style="10" customWidth="1"/>
    <col min="4" max="4" width="5.28125" style="16" customWidth="1"/>
    <col min="5" max="5" width="8.7109375" style="5" customWidth="1"/>
    <col min="6" max="6" width="8.7109375" style="18" customWidth="1"/>
    <col min="7" max="7" width="8.7109375" style="44" customWidth="1"/>
    <col min="8" max="8" width="13.8515625" style="16" bestFit="1" customWidth="1"/>
    <col min="9" max="9" width="4.421875" style="5" customWidth="1"/>
    <col min="10" max="10" width="18.7109375" style="16" customWidth="1"/>
    <col min="11" max="11" width="3.140625" style="16" customWidth="1"/>
    <col min="12" max="12" width="4.00390625" style="10" bestFit="1" customWidth="1"/>
    <col min="13" max="13" width="5.421875" style="10" customWidth="1"/>
    <col min="14" max="14" width="8.7109375" style="10" customWidth="1"/>
    <col min="15" max="16" width="8.7109375" style="18" customWidth="1"/>
    <col min="17" max="17" width="14.8515625" style="16" bestFit="1" customWidth="1"/>
    <col min="18" max="18" width="3.421875" style="5" bestFit="1" customWidth="1"/>
    <col min="19" max="19" width="19.8515625" style="16" bestFit="1" customWidth="1"/>
    <col min="20" max="20" width="3.7109375" style="16" customWidth="1"/>
    <col min="21" max="21" width="4.7109375" style="10" customWidth="1"/>
    <col min="22" max="22" width="5.140625" style="10" customWidth="1"/>
    <col min="23" max="23" width="8.7109375" style="10" customWidth="1"/>
    <col min="24" max="24" width="8.7109375" style="20" customWidth="1"/>
    <col min="25" max="25" width="8.7109375" style="18" customWidth="1"/>
    <col min="26" max="26" width="14.8515625" style="21" bestFit="1" customWidth="1"/>
    <col min="27" max="27" width="3.421875" style="21" bestFit="1" customWidth="1"/>
    <col min="28" max="28" width="20.421875" style="21" bestFit="1" customWidth="1"/>
    <col min="29" max="29" width="3.7109375" style="16" customWidth="1"/>
    <col min="30" max="30" width="4.7109375" style="38" customWidth="1"/>
    <col min="31" max="31" width="10.00390625" style="94" customWidth="1"/>
    <col min="32" max="32" width="10.00390625" style="98" customWidth="1"/>
    <col min="33" max="33" width="10.00390625" style="95" customWidth="1"/>
    <col min="34" max="34" width="8.7109375" style="95" customWidth="1"/>
    <col min="35" max="35" width="15.140625" style="94" bestFit="1" customWidth="1"/>
    <col min="36" max="36" width="4.57421875" style="95" customWidth="1"/>
    <col min="37" max="37" width="18.7109375" style="94" customWidth="1"/>
    <col min="38" max="38" width="3.8515625" style="16" customWidth="1"/>
    <col min="39" max="40" width="9.140625" style="16" customWidth="1"/>
    <col min="41" max="64" width="9.140625" style="22" customWidth="1"/>
    <col min="65" max="66" width="9.140625" style="16" customWidth="1"/>
    <col min="67" max="69" width="9.140625" style="5" customWidth="1"/>
    <col min="70" max="70" width="10.7109375" style="5" bestFit="1" customWidth="1"/>
    <col min="71" max="73" width="9.140625" style="22" customWidth="1"/>
    <col min="74" max="74" width="2.7109375" style="22" customWidth="1"/>
    <col min="75" max="84" width="9.140625" style="5" customWidth="1"/>
    <col min="85" max="88" width="9.140625" style="22" customWidth="1"/>
    <col min="89" max="98" width="9.140625" style="5" customWidth="1"/>
    <col min="99" max="102" width="9.140625" style="22" customWidth="1"/>
    <col min="103" max="104" width="9.140625" style="5" customWidth="1"/>
    <col min="105" max="105" width="9.140625" style="84" customWidth="1"/>
    <col min="106" max="112" width="9.140625" style="5" customWidth="1"/>
    <col min="113" max="116" width="9.140625" style="22" customWidth="1"/>
    <col min="117" max="16384" width="9.140625" style="16" customWidth="1"/>
  </cols>
  <sheetData>
    <row r="1" spans="1:7" ht="21">
      <c r="A1" s="14" t="s">
        <v>10</v>
      </c>
      <c r="B1" s="15" t="s">
        <v>0</v>
      </c>
      <c r="D1" s="15" t="s">
        <v>4</v>
      </c>
      <c r="E1" s="17"/>
      <c r="G1" s="19"/>
    </row>
    <row r="2" spans="4:37" ht="15">
      <c r="D2" s="24" t="s">
        <v>5</v>
      </c>
      <c r="E2" s="25"/>
      <c r="F2" s="26"/>
      <c r="G2" s="27"/>
      <c r="H2" s="28"/>
      <c r="I2" s="25"/>
      <c r="J2" s="29"/>
      <c r="M2" s="30" t="s">
        <v>13</v>
      </c>
      <c r="N2" s="31"/>
      <c r="O2" s="26"/>
      <c r="P2" s="26"/>
      <c r="Q2" s="28"/>
      <c r="R2" s="25"/>
      <c r="S2" s="29"/>
      <c r="V2" s="30" t="s">
        <v>14</v>
      </c>
      <c r="W2" s="31"/>
      <c r="X2" s="26"/>
      <c r="Y2" s="26"/>
      <c r="Z2" s="32"/>
      <c r="AA2" s="32"/>
      <c r="AB2" s="33"/>
      <c r="AE2" s="95"/>
      <c r="AF2" s="3"/>
      <c r="AG2" s="40"/>
      <c r="AH2" s="40"/>
      <c r="AI2" s="96"/>
      <c r="AJ2" s="38"/>
      <c r="AK2" s="96"/>
    </row>
    <row r="3" spans="1:120" ht="15">
      <c r="A3" s="34"/>
      <c r="C3" s="35" t="s">
        <v>16</v>
      </c>
      <c r="D3" s="35" t="s">
        <v>1</v>
      </c>
      <c r="E3" s="36" t="s">
        <v>6</v>
      </c>
      <c r="F3" s="26" t="s">
        <v>20</v>
      </c>
      <c r="G3" s="26" t="s">
        <v>12</v>
      </c>
      <c r="H3" s="32" t="s">
        <v>3</v>
      </c>
      <c r="I3" s="31" t="s">
        <v>36</v>
      </c>
      <c r="J3" s="33" t="s">
        <v>2</v>
      </c>
      <c r="L3" s="35" t="s">
        <v>16</v>
      </c>
      <c r="M3" s="35" t="s">
        <v>1</v>
      </c>
      <c r="N3" s="36" t="s">
        <v>6</v>
      </c>
      <c r="O3" s="26" t="s">
        <v>11</v>
      </c>
      <c r="P3" s="26" t="s">
        <v>12</v>
      </c>
      <c r="Q3" s="32" t="s">
        <v>3</v>
      </c>
      <c r="R3" s="31" t="s">
        <v>36</v>
      </c>
      <c r="S3" s="33" t="s">
        <v>2</v>
      </c>
      <c r="U3" s="35" t="s">
        <v>16</v>
      </c>
      <c r="V3" s="35" t="s">
        <v>1</v>
      </c>
      <c r="W3" s="36" t="s">
        <v>6</v>
      </c>
      <c r="X3" s="26" t="s">
        <v>15</v>
      </c>
      <c r="Y3" s="26" t="s">
        <v>12</v>
      </c>
      <c r="Z3" s="32" t="s">
        <v>3</v>
      </c>
      <c r="AA3" s="32" t="s">
        <v>36</v>
      </c>
      <c r="AB3" s="33" t="s">
        <v>2</v>
      </c>
      <c r="AE3" s="38"/>
      <c r="AF3" s="3"/>
      <c r="AG3" s="40"/>
      <c r="AH3" s="40"/>
      <c r="AI3" s="96"/>
      <c r="AJ3" s="38"/>
      <c r="AK3" s="96"/>
      <c r="AO3" s="11"/>
      <c r="AP3" s="11"/>
      <c r="AQ3" s="11"/>
      <c r="AR3" s="11"/>
      <c r="AS3" s="11"/>
      <c r="AT3" s="11"/>
      <c r="AU3" s="11"/>
      <c r="AV3" s="1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O3" s="62" t="s">
        <v>17</v>
      </c>
      <c r="BP3" s="63" t="s">
        <v>21</v>
      </c>
      <c r="BQ3" s="62"/>
      <c r="BR3" s="63" t="s">
        <v>19</v>
      </c>
      <c r="BS3" s="64" t="s">
        <v>7</v>
      </c>
      <c r="BT3" s="64" t="s">
        <v>8</v>
      </c>
      <c r="BU3" s="64" t="s">
        <v>9</v>
      </c>
      <c r="BV3" s="3"/>
      <c r="BW3" s="62" t="s">
        <v>17</v>
      </c>
      <c r="BX3" s="63" t="s">
        <v>22</v>
      </c>
      <c r="BY3" s="62"/>
      <c r="BZ3" s="63" t="s">
        <v>28</v>
      </c>
      <c r="CA3" s="64" t="s">
        <v>29</v>
      </c>
      <c r="CB3" s="64" t="s">
        <v>30</v>
      </c>
      <c r="CC3" s="63" t="s">
        <v>31</v>
      </c>
      <c r="CD3" s="63" t="s">
        <v>18</v>
      </c>
      <c r="CE3" s="62"/>
      <c r="CF3" s="63" t="s">
        <v>24</v>
      </c>
      <c r="CG3" s="64" t="s">
        <v>25</v>
      </c>
      <c r="CH3" s="64" t="s">
        <v>26</v>
      </c>
      <c r="CI3" s="64" t="s">
        <v>27</v>
      </c>
      <c r="CJ3" s="3"/>
      <c r="CK3" s="62" t="s">
        <v>17</v>
      </c>
      <c r="CL3" s="63" t="s">
        <v>23</v>
      </c>
      <c r="CM3" s="62"/>
      <c r="CN3" s="63" t="s">
        <v>28</v>
      </c>
      <c r="CO3" s="64" t="s">
        <v>29</v>
      </c>
      <c r="CP3" s="64" t="s">
        <v>30</v>
      </c>
      <c r="CQ3" s="63" t="s">
        <v>31</v>
      </c>
      <c r="CR3" s="63" t="s">
        <v>18</v>
      </c>
      <c r="CS3" s="62"/>
      <c r="CT3" s="63" t="s">
        <v>24</v>
      </c>
      <c r="CU3" s="64" t="s">
        <v>25</v>
      </c>
      <c r="CV3" s="64" t="s">
        <v>26</v>
      </c>
      <c r="CW3" s="64" t="s">
        <v>27</v>
      </c>
      <c r="CX3" s="3"/>
      <c r="CY3" s="62"/>
      <c r="CZ3" s="63"/>
      <c r="DA3" s="85"/>
      <c r="DB3" s="63"/>
      <c r="DC3" s="64"/>
      <c r="DD3" s="64"/>
      <c r="DE3" s="63"/>
      <c r="DF3" s="63"/>
      <c r="DG3" s="62"/>
      <c r="DH3" s="63"/>
      <c r="DI3" s="64"/>
      <c r="DJ3" s="64"/>
      <c r="DK3" s="64"/>
      <c r="DL3" s="3"/>
      <c r="DM3" s="21"/>
      <c r="DN3" s="21"/>
      <c r="DO3" s="21"/>
      <c r="DP3" s="21"/>
    </row>
    <row r="4" spans="2:120" ht="15">
      <c r="B4" s="21"/>
      <c r="C4" s="35">
        <v>1</v>
      </c>
      <c r="D4" s="89">
        <v>62</v>
      </c>
      <c r="E4" s="36">
        <v>1050</v>
      </c>
      <c r="F4" s="26">
        <f>IF($D4=""," ",(LOOKUP($D4,$BO$4:$BO$103,$BQ$4:$BQ$103)))</f>
        <v>0.007523148148148148</v>
      </c>
      <c r="G4" s="26">
        <f>IF($D4=""," ",(LOOKUP($D4,$BO$4:$BO$103,$BQ$4:$BQ$103)))</f>
        <v>0.007523148148148148</v>
      </c>
      <c r="H4" s="31" t="str">
        <f>IF($D4=""," ",(LOOKUP($D4,Entries!$A$2:$A$101,Entries!$D$2:$D$101)))</f>
        <v>Sophie Sinclair</v>
      </c>
      <c r="I4" s="31" t="str">
        <f>IF($D4=""," ",(LOOKUP($D4,Entries!$A$2:$A$101,Entries!$E$2:$E$101)))</f>
        <v>U13</v>
      </c>
      <c r="J4" s="90" t="str">
        <f>IF($D4=""," ",(LOOKUP($D4,Entries!$A$2:$A$101,Entries!$B$2:$B$101)))</f>
        <v>Victoria Park COG AC "A" </v>
      </c>
      <c r="K4" s="5"/>
      <c r="L4" s="35">
        <v>1</v>
      </c>
      <c r="M4" s="89">
        <v>62</v>
      </c>
      <c r="N4" s="36">
        <v>2211</v>
      </c>
      <c r="O4" s="26" t="str">
        <f>IF($M4=""," ",(LOOKUP($M4,$BW$4:$BW$103,$BY$4:$BY$103)))</f>
        <v>0:22:11</v>
      </c>
      <c r="P4" s="26">
        <f>IF($M4=""," ",(LOOKUP($M4,$BW$4:$BW$103,$CE$4:$CE$103)))</f>
        <v>0.007881944444444445</v>
      </c>
      <c r="Q4" s="31" t="str">
        <f>IF($M4=""," ",(LOOKUP($M4,Entries!$A$2:$A$101,Entries!$G$2:$G$101)))</f>
        <v>Jenna Little</v>
      </c>
      <c r="R4" s="31" t="str">
        <f>IF($M4=""," ",(LOOKUP($M4,Entries!$A$2:$A$101,Entries!$H$2:$H$101)))</f>
        <v>U15</v>
      </c>
      <c r="S4" s="90" t="str">
        <f>IF($M4=""," ",(LOOKUP($M4,Entries!$A$2:$A$101,Entries!$B$2:$B$101)))</f>
        <v>Victoria Park COG AC "A" </v>
      </c>
      <c r="T4" s="5"/>
      <c r="U4" s="35">
        <v>1</v>
      </c>
      <c r="V4" s="89">
        <v>59</v>
      </c>
      <c r="W4" s="36">
        <v>3256</v>
      </c>
      <c r="X4" s="26" t="str">
        <f>IF($V4=""," ",(LOOKUP($V4,$CK$4:$CK$103,$CM$4:$CM$103)))</f>
        <v>0:32:56</v>
      </c>
      <c r="Y4" s="26">
        <f>IF($V4=""," ",(LOOKUP($V4,$CK$4:$CK$103,$CS$4:$CS$103)))</f>
        <v>0.00707175925925926</v>
      </c>
      <c r="Z4" s="31" t="str">
        <f>IF($V4=""," ",(LOOKUP($V4,Entries!$A$2:$A$101,Entries!$J$2:$J$101)))</f>
        <v>Ellie Hinks</v>
      </c>
      <c r="AA4" s="31" t="str">
        <f>IF($V4=""," ",(LOOKUP($V4,Entries!$A$2:$A$101,Entries!$K$2:$K$101)))</f>
        <v>U15</v>
      </c>
      <c r="AB4" s="90" t="str">
        <f>IF($V4=""," ",(LOOKUP($V4,Entries!$A$2:$A$101,Entries!$B$2:$B$101)))</f>
        <v>Garscube Harriers "A"</v>
      </c>
      <c r="AC4" s="5"/>
      <c r="AE4" s="97"/>
      <c r="AF4" s="3"/>
      <c r="AG4" s="40"/>
      <c r="AH4" s="40"/>
      <c r="AI4" s="38"/>
      <c r="AJ4" s="38"/>
      <c r="AK4" s="38"/>
      <c r="AO4" s="3"/>
      <c r="AP4" s="2"/>
      <c r="AQ4" s="2"/>
      <c r="AR4" s="2"/>
      <c r="AS4" s="3"/>
      <c r="AT4" s="2"/>
      <c r="AU4" s="2"/>
      <c r="AV4" s="2"/>
      <c r="AW4" s="3"/>
      <c r="AX4" s="2"/>
      <c r="AY4" s="2"/>
      <c r="AZ4" s="2"/>
      <c r="BA4" s="12"/>
      <c r="BB4" s="1"/>
      <c r="BC4" s="1"/>
      <c r="BD4" s="1"/>
      <c r="BE4" s="3"/>
      <c r="BF4" s="2"/>
      <c r="BG4" s="2"/>
      <c r="BH4" s="2"/>
      <c r="BI4" s="12"/>
      <c r="BJ4" s="1"/>
      <c r="BK4" s="1"/>
      <c r="BL4" s="1"/>
      <c r="BM4" s="18">
        <v>0</v>
      </c>
      <c r="BN4" s="18" t="str">
        <f>CONCATENATE(BS4,":",BT4,":",BU4)</f>
        <v>00:00:00</v>
      </c>
      <c r="BO4" s="9">
        <v>1</v>
      </c>
      <c r="BP4" s="6">
        <f>SUMIF($D$4:$D$103,$BO4,$E$4:$E$103)</f>
        <v>0</v>
      </c>
      <c r="BQ4" s="13">
        <f>BN4-BM4</f>
        <v>0</v>
      </c>
      <c r="BR4" s="4" t="str">
        <f aca="true" t="shared" si="0" ref="BR4:BR67">CONCATENATE($A$1,$BP4)</f>
        <v>0000000</v>
      </c>
      <c r="BS4" s="4" t="str">
        <f>MID(RIGHT($BR4,6),1,2)</f>
        <v>00</v>
      </c>
      <c r="BT4" s="4" t="str">
        <f>MID(RIGHT($BR4,6),3,2)</f>
        <v>00</v>
      </c>
      <c r="BU4" s="4" t="str">
        <f>MID(RIGHT($BR4,6),5,2)</f>
        <v>00</v>
      </c>
      <c r="BV4" s="3"/>
      <c r="BW4" s="9">
        <v>1</v>
      </c>
      <c r="BX4" s="6">
        <f>SUMIF($M$4:$M$103,$BW4,$N$4:$N$103)</f>
        <v>0</v>
      </c>
      <c r="BY4" s="7" t="str">
        <f>CONCATENATE(CA4,":",CB4,":",CC4)</f>
        <v>0:00:00</v>
      </c>
      <c r="BZ4" s="4" t="str">
        <f aca="true" t="shared" si="1" ref="BZ4:BZ67">CONCATENATE($A$1,$BX4)</f>
        <v>0000000</v>
      </c>
      <c r="CA4" s="4" t="str">
        <f>MID(RIGHT($BZ4,5),1,1)</f>
        <v>0</v>
      </c>
      <c r="CB4" s="4" t="str">
        <f>MID(RIGHT($BZ4,5),2,2)</f>
        <v>00</v>
      </c>
      <c r="CC4" s="4" t="str">
        <f>MID(RIGHT($BZ4,5),4,2)</f>
        <v>00</v>
      </c>
      <c r="CD4" s="6">
        <f>BX4-BP4</f>
        <v>0</v>
      </c>
      <c r="CE4" s="13">
        <f>BY4-BQ4</f>
        <v>0</v>
      </c>
      <c r="CF4" s="4" t="str">
        <f aca="true" t="shared" si="2" ref="CF4:CF67">CONCATENATE($A$1,$CD4)</f>
        <v>0000000</v>
      </c>
      <c r="CG4" s="4" t="str">
        <f>MID(RIGHT($CF4,5),1,1)</f>
        <v>0</v>
      </c>
      <c r="CH4" s="4" t="str">
        <f>MID(RIGHT($CF4,5),2,2)</f>
        <v>00</v>
      </c>
      <c r="CI4" s="4" t="str">
        <f>MID(RIGHT($CF4,5),4,2)</f>
        <v>00</v>
      </c>
      <c r="CJ4" s="3"/>
      <c r="CK4" s="9">
        <v>1</v>
      </c>
      <c r="CL4" s="6">
        <f>SUMIF($V$4:$V$103,$CK4,$W$4:$W$103)</f>
        <v>0</v>
      </c>
      <c r="CM4" s="7" t="str">
        <f>CONCATENATE(CO4,":",CP4,":",CQ4)</f>
        <v>0:00:00</v>
      </c>
      <c r="CN4" s="4" t="str">
        <f aca="true" t="shared" si="3" ref="CN4:CN67">CONCATENATE($A$1,$CL4)</f>
        <v>0000000</v>
      </c>
      <c r="CO4" s="4" t="str">
        <f>MID(RIGHT($CN4,5),1,1)</f>
        <v>0</v>
      </c>
      <c r="CP4" s="4" t="str">
        <f>MID(RIGHT($CN4,5),2,2)</f>
        <v>00</v>
      </c>
      <c r="CQ4" s="4" t="str">
        <f>MID(RIGHT($CN4,5),4,2)</f>
        <v>00</v>
      </c>
      <c r="CR4" s="6">
        <f>CL4-BX4</f>
        <v>0</v>
      </c>
      <c r="CS4" s="13">
        <f>CM4-BY4</f>
        <v>0</v>
      </c>
      <c r="CT4" s="4" t="str">
        <f aca="true" t="shared" si="4" ref="CT4:CT67">CONCATENATE($A$1,$CR4)</f>
        <v>0000000</v>
      </c>
      <c r="CU4" s="4" t="str">
        <f>MID(RIGHT($CT4,5),1,1)</f>
        <v>0</v>
      </c>
      <c r="CV4" s="4" t="str">
        <f>MID(RIGHT($CT4,5),2,2)</f>
        <v>00</v>
      </c>
      <c r="CW4" s="4" t="str">
        <f>MID(RIGHT($CT4,5),4,2)</f>
        <v>00</v>
      </c>
      <c r="CX4" s="3"/>
      <c r="CY4" s="9"/>
      <c r="CZ4" s="6"/>
      <c r="DA4" s="86"/>
      <c r="DB4" s="4"/>
      <c r="DC4" s="4"/>
      <c r="DD4" s="4"/>
      <c r="DE4" s="4"/>
      <c r="DF4" s="6"/>
      <c r="DG4" s="13"/>
      <c r="DH4" s="4"/>
      <c r="DI4" s="4"/>
      <c r="DJ4" s="4"/>
      <c r="DK4" s="4"/>
      <c r="DL4" s="3"/>
      <c r="DM4" s="21"/>
      <c r="DN4" s="21"/>
      <c r="DO4" s="21"/>
      <c r="DP4" s="21"/>
    </row>
    <row r="5" spans="2:120" ht="15">
      <c r="B5" s="21"/>
      <c r="C5" s="37">
        <v>2</v>
      </c>
      <c r="D5" s="89">
        <v>55</v>
      </c>
      <c r="E5" s="39">
        <v>1124</v>
      </c>
      <c r="F5" s="40">
        <f aca="true" t="shared" si="5" ref="F5:G36">IF($D5=""," ",(LOOKUP($D5,$BO$4:$BO$103,$BQ$4:$BQ$103)))</f>
        <v>0.007916666666666667</v>
      </c>
      <c r="G5" s="40">
        <f t="shared" si="5"/>
        <v>0.007916666666666667</v>
      </c>
      <c r="H5" s="38" t="str">
        <f>IF($D5=""," ",(LOOKUP($D5,Entries!$A$2:$A$101,Entries!$D$2:$D$101)))</f>
        <v>Kenzie McIntosh</v>
      </c>
      <c r="I5" s="38" t="str">
        <f>IF($D5=""," ",(LOOKUP($D5,Entries!$A$2:$A$101,Entries!$E$2:$E$101)))</f>
        <v>u13</v>
      </c>
      <c r="J5" s="59" t="str">
        <f>IF($D5=""," ",(LOOKUP($D5,Entries!$A$2:$A$101,Entries!$B$2:$B$101)))</f>
        <v>Clydesdale Harriers "A"</v>
      </c>
      <c r="K5" s="5"/>
      <c r="L5" s="37">
        <v>2</v>
      </c>
      <c r="M5" s="89">
        <v>59</v>
      </c>
      <c r="N5" s="39">
        <v>2245</v>
      </c>
      <c r="O5" s="40" t="str">
        <f aca="true" t="shared" si="6" ref="O5:O68">IF($M5=""," ",(LOOKUP($M5,$BW$4:$BW$103,$BY$4:$BY$103)))</f>
        <v>0:22:45</v>
      </c>
      <c r="P5" s="40">
        <f aca="true" t="shared" si="7" ref="P5:P68">IF($M5=""," ",(LOOKUP($M5,$BW$4:$BW$103,$CE$4:$CE$103)))</f>
        <v>0.0077777777777777776</v>
      </c>
      <c r="Q5" s="38" t="str">
        <f>IF($M5=""," ",(LOOKUP($M5,Entries!$A$2:$A$101,Entries!$G$2:$G$101)))</f>
        <v>Grace MacLean</v>
      </c>
      <c r="R5" s="38" t="str">
        <f>IF($M5=""," ",(LOOKUP($M5,Entries!$A$2:$A$101,Entries!$H$2:$H$101)))</f>
        <v>U15</v>
      </c>
      <c r="S5" s="59" t="str">
        <f>IF($M5=""," ",(LOOKUP($M5,Entries!$A$2:$A$101,Entries!$B$2:$B$101)))</f>
        <v>Garscube Harriers "A"</v>
      </c>
      <c r="T5" s="5"/>
      <c r="U5" s="37">
        <v>2</v>
      </c>
      <c r="V5" s="89">
        <v>62</v>
      </c>
      <c r="W5" s="39">
        <v>3408</v>
      </c>
      <c r="X5" s="40" t="str">
        <f aca="true" t="shared" si="8" ref="X5:X68">IF($V5=""," ",(LOOKUP($V5,$CK$4:$CK$103,$CM$4:$CM$103)))</f>
        <v>0:34:08</v>
      </c>
      <c r="Y5" s="40">
        <f aca="true" t="shared" si="9" ref="Y5:Y68">IF($V5=""," ",(LOOKUP($V5,$CK$4:$CK$103,$CS$4:$CS$103)))</f>
        <v>0.008298611111111109</v>
      </c>
      <c r="Z5" s="38" t="str">
        <f>IF($V5=""," ",(LOOKUP($V5,Entries!$A$2:$A$101,Entries!$J$2:$J$101)))</f>
        <v>Emma Gilmour</v>
      </c>
      <c r="AA5" s="38" t="str">
        <f>IF($V5=""," ",(LOOKUP($V5,Entries!$A$2:$A$101,Entries!$K$2:$K$101)))</f>
        <v>U17</v>
      </c>
      <c r="AB5" s="59" t="str">
        <f>IF($V5=""," ",(LOOKUP($V5,Entries!$A$2:$A$101,Entries!$B$2:$B$101)))</f>
        <v>Victoria Park COG AC "A" </v>
      </c>
      <c r="AC5" s="5"/>
      <c r="AE5" s="97"/>
      <c r="AF5" s="3"/>
      <c r="AG5" s="40"/>
      <c r="AH5" s="40"/>
      <c r="AI5" s="38"/>
      <c r="AJ5" s="38"/>
      <c r="AK5" s="38"/>
      <c r="AO5" s="3"/>
      <c r="AP5" s="2"/>
      <c r="AQ5" s="2"/>
      <c r="AR5" s="2"/>
      <c r="AS5" s="3"/>
      <c r="AT5" s="2"/>
      <c r="AU5" s="2"/>
      <c r="AV5" s="2"/>
      <c r="AW5" s="3"/>
      <c r="AX5" s="2"/>
      <c r="AY5" s="2"/>
      <c r="AZ5" s="2"/>
      <c r="BA5" s="12"/>
      <c r="BB5" s="1"/>
      <c r="BC5" s="1"/>
      <c r="BD5" s="1"/>
      <c r="BE5" s="3"/>
      <c r="BF5" s="2"/>
      <c r="BG5" s="2"/>
      <c r="BH5" s="2"/>
      <c r="BI5" s="12"/>
      <c r="BJ5" s="1"/>
      <c r="BK5" s="1"/>
      <c r="BL5" s="1"/>
      <c r="BM5" s="18">
        <v>0</v>
      </c>
      <c r="BN5" s="18" t="str">
        <f aca="true" t="shared" si="10" ref="BN5:BN43">CONCATENATE(BS5,":",BT5,":",BU5)</f>
        <v>00:00:00</v>
      </c>
      <c r="BO5" s="9">
        <v>2</v>
      </c>
      <c r="BP5" s="6">
        <f aca="true" t="shared" si="11" ref="BP5:BP68">SUMIF($D$4:$D$103,$BO5,$E$4:$E$103)</f>
        <v>0</v>
      </c>
      <c r="BQ5" s="13">
        <f aca="true" t="shared" si="12" ref="BQ5:BQ68">BN5-BM5</f>
        <v>0</v>
      </c>
      <c r="BR5" s="4" t="str">
        <f t="shared" si="0"/>
        <v>0000000</v>
      </c>
      <c r="BS5" s="4" t="str">
        <f aca="true" t="shared" si="13" ref="BS5:BS68">MID(RIGHT($BR5,6),1,2)</f>
        <v>00</v>
      </c>
      <c r="BT5" s="4" t="str">
        <f aca="true" t="shared" si="14" ref="BT5:BT68">MID(RIGHT($BR5,6),3,2)</f>
        <v>00</v>
      </c>
      <c r="BU5" s="4" t="str">
        <f aca="true" t="shared" si="15" ref="BU5:BU68">MID(RIGHT($BR5,6),5,2)</f>
        <v>00</v>
      </c>
      <c r="BV5" s="3"/>
      <c r="BW5" s="9">
        <v>2</v>
      </c>
      <c r="BX5" s="6">
        <f aca="true" t="shared" si="16" ref="BX5:BX68">SUMIF($M$4:$M$103,$BW5,$N$4:$N$103)</f>
        <v>0</v>
      </c>
      <c r="BY5" s="7" t="str">
        <f aca="true" t="shared" si="17" ref="BY5:BY68">CONCATENATE(CA5,":",CB5,":",CC5)</f>
        <v>0:00:00</v>
      </c>
      <c r="BZ5" s="6" t="str">
        <f t="shared" si="1"/>
        <v>0000000</v>
      </c>
      <c r="CA5" s="6" t="str">
        <f aca="true" t="shared" si="18" ref="CA5:CA68">MID(RIGHT($BZ5,5),1,1)</f>
        <v>0</v>
      </c>
      <c r="CB5" s="6" t="str">
        <f aca="true" t="shared" si="19" ref="CB5:CB68">MID(RIGHT($BZ5,5),2,2)</f>
        <v>00</v>
      </c>
      <c r="CC5" s="6" t="str">
        <f aca="true" t="shared" si="20" ref="CC5:CC68">MID(RIGHT($BZ5,5),4,2)</f>
        <v>00</v>
      </c>
      <c r="CD5" s="6">
        <f aca="true" t="shared" si="21" ref="CD5:CD68">BX5-BP5</f>
        <v>0</v>
      </c>
      <c r="CE5" s="13">
        <f aca="true" t="shared" si="22" ref="CE5:CE68">BY5-BQ5</f>
        <v>0</v>
      </c>
      <c r="CF5" s="4" t="str">
        <f t="shared" si="2"/>
        <v>0000000</v>
      </c>
      <c r="CG5" s="4" t="str">
        <f aca="true" t="shared" si="23" ref="CG5:CG68">MID(RIGHT($CF5,5),1,1)</f>
        <v>0</v>
      </c>
      <c r="CH5" s="4" t="str">
        <f aca="true" t="shared" si="24" ref="CH5:CH68">MID(RIGHT($CF5,5),2,2)</f>
        <v>00</v>
      </c>
      <c r="CI5" s="4" t="str">
        <f aca="true" t="shared" si="25" ref="CI5:CI68">MID(RIGHT($CF5,5),4,2)</f>
        <v>00</v>
      </c>
      <c r="CJ5" s="3"/>
      <c r="CK5" s="9">
        <v>2</v>
      </c>
      <c r="CL5" s="6">
        <f aca="true" t="shared" si="26" ref="CL5:CL68">SUMIF($V$4:$V$103,$CK5,$W$4:$W$103)</f>
        <v>0</v>
      </c>
      <c r="CM5" s="7" t="str">
        <f aca="true" t="shared" si="27" ref="CM5:CM43">CONCATENATE(CO5,":",CP5,":",CQ5)</f>
        <v>0:00:00</v>
      </c>
      <c r="CN5" s="6" t="str">
        <f t="shared" si="3"/>
        <v>0000000</v>
      </c>
      <c r="CO5" s="6" t="str">
        <f aca="true" t="shared" si="28" ref="CO5:CO68">MID(RIGHT($CN5,5),1,1)</f>
        <v>0</v>
      </c>
      <c r="CP5" s="6" t="str">
        <f aca="true" t="shared" si="29" ref="CP5:CP68">MID(RIGHT($CN5,5),2,2)</f>
        <v>00</v>
      </c>
      <c r="CQ5" s="6" t="str">
        <f aca="true" t="shared" si="30" ref="CQ5:CQ68">MID(RIGHT($CN5,5),4,2)</f>
        <v>00</v>
      </c>
      <c r="CR5" s="6">
        <f aca="true" t="shared" si="31" ref="CR5:CR43">CL5-BX5</f>
        <v>0</v>
      </c>
      <c r="CS5" s="13">
        <f aca="true" t="shared" si="32" ref="CS5:CS43">CM5-BY5</f>
        <v>0</v>
      </c>
      <c r="CT5" s="4" t="str">
        <f t="shared" si="4"/>
        <v>0000000</v>
      </c>
      <c r="CU5" s="4" t="str">
        <f aca="true" t="shared" si="33" ref="CU5:CU68">MID(RIGHT($CT5,5),1,1)</f>
        <v>0</v>
      </c>
      <c r="CV5" s="4" t="str">
        <f aca="true" t="shared" si="34" ref="CV5:CV68">MID(RIGHT($CT5,5),2,2)</f>
        <v>00</v>
      </c>
      <c r="CW5" s="4" t="str">
        <f aca="true" t="shared" si="35" ref="CW5:CW68">MID(RIGHT($CT5,5),4,2)</f>
        <v>00</v>
      </c>
      <c r="CX5" s="3"/>
      <c r="CY5" s="9"/>
      <c r="CZ5" s="6"/>
      <c r="DA5" s="86"/>
      <c r="DB5" s="6"/>
      <c r="DC5" s="6"/>
      <c r="DD5" s="6"/>
      <c r="DE5" s="6"/>
      <c r="DF5" s="6"/>
      <c r="DG5" s="13"/>
      <c r="DH5" s="4"/>
      <c r="DI5" s="4"/>
      <c r="DJ5" s="4"/>
      <c r="DK5" s="4"/>
      <c r="DL5" s="3"/>
      <c r="DM5" s="21"/>
      <c r="DN5" s="21"/>
      <c r="DO5" s="21"/>
      <c r="DP5" s="21"/>
    </row>
    <row r="6" spans="2:120" ht="15">
      <c r="B6" s="21"/>
      <c r="C6" s="37">
        <v>3</v>
      </c>
      <c r="D6" s="89">
        <v>59</v>
      </c>
      <c r="E6" s="39">
        <v>1133</v>
      </c>
      <c r="F6" s="40">
        <f t="shared" si="5"/>
        <v>0.008020833333333333</v>
      </c>
      <c r="G6" s="40">
        <f t="shared" si="5"/>
        <v>0.008020833333333333</v>
      </c>
      <c r="H6" s="38" t="str">
        <f>IF($D6=""," ",(LOOKUP($D6,Entries!$A$2:$A$101,Entries!$D$2:$D$101)))</f>
        <v>Beth Raeside</v>
      </c>
      <c r="I6" s="38" t="str">
        <f>IF($D6=""," ",(LOOKUP($D6,Entries!$A$2:$A$101,Entries!$E$2:$E$101)))</f>
        <v>U13</v>
      </c>
      <c r="J6" s="59" t="str">
        <f>IF($D6=""," ",(LOOKUP($D6,Entries!$A$2:$A$101,Entries!$B$2:$B$101)))</f>
        <v>Garscube Harriers "A"</v>
      </c>
      <c r="K6" s="5"/>
      <c r="L6" s="37">
        <v>3</v>
      </c>
      <c r="M6" s="89">
        <v>55</v>
      </c>
      <c r="N6" s="39">
        <v>2258</v>
      </c>
      <c r="O6" s="40" t="str">
        <f t="shared" si="6"/>
        <v>0:22:58</v>
      </c>
      <c r="P6" s="40">
        <f t="shared" si="7"/>
        <v>0.008032407407407407</v>
      </c>
      <c r="Q6" s="38" t="str">
        <f>IF($M6=""," ",(LOOKUP($M6,Entries!$A$2:$A$101,Entries!$G$2:$G$101)))</f>
        <v>Polly Anderson</v>
      </c>
      <c r="R6" s="38" t="str">
        <f>IF($M6=""," ",(LOOKUP($M6,Entries!$A$2:$A$101,Entries!$H$2:$H$101)))</f>
        <v>u13</v>
      </c>
      <c r="S6" s="59" t="str">
        <f>IF($M6=""," ",(LOOKUP($M6,Entries!$A$2:$A$101,Entries!$B$2:$B$101)))</f>
        <v>Clydesdale Harriers "A"</v>
      </c>
      <c r="T6" s="5"/>
      <c r="U6" s="37">
        <v>3</v>
      </c>
      <c r="V6" s="89">
        <v>55</v>
      </c>
      <c r="W6" s="39">
        <v>3558</v>
      </c>
      <c r="X6" s="40" t="str">
        <f t="shared" si="8"/>
        <v>0:35:58</v>
      </c>
      <c r="Y6" s="40">
        <f t="shared" si="9"/>
        <v>0.009027777777777777</v>
      </c>
      <c r="Z6" s="38" t="str">
        <f>IF($V6=""," ",(LOOKUP($V6,Entries!$A$2:$A$101,Entries!$J$2:$J$101)))</f>
        <v>Katie Craig</v>
      </c>
      <c r="AA6" s="38" t="str">
        <f>IF($V6=""," ",(LOOKUP($V6,Entries!$A$2:$A$101,Entries!$K$2:$K$101)))</f>
        <v>u17</v>
      </c>
      <c r="AB6" s="59" t="str">
        <f>IF($V6=""," ",(LOOKUP($V6,Entries!$A$2:$A$101,Entries!$B$2:$B$101)))</f>
        <v>Clydesdale Harriers "A"</v>
      </c>
      <c r="AC6" s="5"/>
      <c r="AE6" s="97"/>
      <c r="AF6" s="3"/>
      <c r="AG6" s="40"/>
      <c r="AH6" s="40"/>
      <c r="AI6" s="38"/>
      <c r="AJ6" s="38"/>
      <c r="AK6" s="38"/>
      <c r="AO6" s="3"/>
      <c r="AP6" s="2"/>
      <c r="AQ6" s="2"/>
      <c r="AR6" s="2"/>
      <c r="AS6" s="3"/>
      <c r="AT6" s="2"/>
      <c r="AU6" s="2"/>
      <c r="AV6" s="2"/>
      <c r="AW6" s="3"/>
      <c r="AX6" s="2"/>
      <c r="AY6" s="2"/>
      <c r="AZ6" s="2"/>
      <c r="BA6" s="12"/>
      <c r="BB6" s="1"/>
      <c r="BC6" s="1"/>
      <c r="BD6" s="1"/>
      <c r="BE6" s="3"/>
      <c r="BF6" s="2"/>
      <c r="BG6" s="2"/>
      <c r="BH6" s="2"/>
      <c r="BI6" s="12"/>
      <c r="BJ6" s="1"/>
      <c r="BK6" s="1"/>
      <c r="BL6" s="1"/>
      <c r="BM6" s="18">
        <v>0</v>
      </c>
      <c r="BN6" s="18" t="str">
        <f t="shared" si="10"/>
        <v>00:00:00</v>
      </c>
      <c r="BO6" s="9">
        <v>3</v>
      </c>
      <c r="BP6" s="6">
        <f t="shared" si="11"/>
        <v>0</v>
      </c>
      <c r="BQ6" s="13">
        <f t="shared" si="12"/>
        <v>0</v>
      </c>
      <c r="BR6" s="4" t="str">
        <f t="shared" si="0"/>
        <v>0000000</v>
      </c>
      <c r="BS6" s="4" t="str">
        <f t="shared" si="13"/>
        <v>00</v>
      </c>
      <c r="BT6" s="4" t="str">
        <f t="shared" si="14"/>
        <v>00</v>
      </c>
      <c r="BU6" s="4" t="str">
        <f t="shared" si="15"/>
        <v>00</v>
      </c>
      <c r="BV6" s="3"/>
      <c r="BW6" s="9">
        <v>3</v>
      </c>
      <c r="BX6" s="6">
        <f t="shared" si="16"/>
        <v>0</v>
      </c>
      <c r="BY6" s="7" t="str">
        <f t="shared" si="17"/>
        <v>0:00:00</v>
      </c>
      <c r="BZ6" s="6" t="str">
        <f t="shared" si="1"/>
        <v>0000000</v>
      </c>
      <c r="CA6" s="6" t="str">
        <f t="shared" si="18"/>
        <v>0</v>
      </c>
      <c r="CB6" s="6" t="str">
        <f t="shared" si="19"/>
        <v>00</v>
      </c>
      <c r="CC6" s="6" t="str">
        <f t="shared" si="20"/>
        <v>00</v>
      </c>
      <c r="CD6" s="6">
        <f t="shared" si="21"/>
        <v>0</v>
      </c>
      <c r="CE6" s="13">
        <f t="shared" si="22"/>
        <v>0</v>
      </c>
      <c r="CF6" s="4" t="str">
        <f t="shared" si="2"/>
        <v>0000000</v>
      </c>
      <c r="CG6" s="4" t="str">
        <f t="shared" si="23"/>
        <v>0</v>
      </c>
      <c r="CH6" s="4" t="str">
        <f t="shared" si="24"/>
        <v>00</v>
      </c>
      <c r="CI6" s="4" t="str">
        <f t="shared" si="25"/>
        <v>00</v>
      </c>
      <c r="CJ6" s="3"/>
      <c r="CK6" s="9">
        <v>3</v>
      </c>
      <c r="CL6" s="6">
        <f t="shared" si="26"/>
        <v>0</v>
      </c>
      <c r="CM6" s="7" t="str">
        <f t="shared" si="27"/>
        <v>0:00:00</v>
      </c>
      <c r="CN6" s="6" t="str">
        <f t="shared" si="3"/>
        <v>0000000</v>
      </c>
      <c r="CO6" s="6" t="str">
        <f t="shared" si="28"/>
        <v>0</v>
      </c>
      <c r="CP6" s="6" t="str">
        <f t="shared" si="29"/>
        <v>00</v>
      </c>
      <c r="CQ6" s="6" t="str">
        <f t="shared" si="30"/>
        <v>00</v>
      </c>
      <c r="CR6" s="6">
        <f t="shared" si="31"/>
        <v>0</v>
      </c>
      <c r="CS6" s="13">
        <f t="shared" si="32"/>
        <v>0</v>
      </c>
      <c r="CT6" s="4" t="str">
        <f t="shared" si="4"/>
        <v>0000000</v>
      </c>
      <c r="CU6" s="4" t="str">
        <f t="shared" si="33"/>
        <v>0</v>
      </c>
      <c r="CV6" s="4" t="str">
        <f t="shared" si="34"/>
        <v>00</v>
      </c>
      <c r="CW6" s="4" t="str">
        <f t="shared" si="35"/>
        <v>00</v>
      </c>
      <c r="CX6" s="3"/>
      <c r="CY6" s="9"/>
      <c r="CZ6" s="6"/>
      <c r="DA6" s="86"/>
      <c r="DB6" s="6"/>
      <c r="DC6" s="6"/>
      <c r="DD6" s="6"/>
      <c r="DE6" s="6"/>
      <c r="DF6" s="6"/>
      <c r="DG6" s="13"/>
      <c r="DH6" s="4"/>
      <c r="DI6" s="4"/>
      <c r="DJ6" s="4"/>
      <c r="DK6" s="4"/>
      <c r="DL6" s="3"/>
      <c r="DM6" s="21"/>
      <c r="DN6" s="21"/>
      <c r="DO6" s="21"/>
      <c r="DP6" s="21"/>
    </row>
    <row r="7" spans="2:120" ht="15">
      <c r="B7" s="21"/>
      <c r="C7" s="37">
        <v>4</v>
      </c>
      <c r="D7" s="89">
        <v>64</v>
      </c>
      <c r="E7" s="39">
        <v>1210</v>
      </c>
      <c r="F7" s="40">
        <f t="shared" si="5"/>
        <v>0.008449074074074074</v>
      </c>
      <c r="G7" s="40">
        <f t="shared" si="5"/>
        <v>0.008449074074074074</v>
      </c>
      <c r="H7" s="38" t="str">
        <f>IF($D7=""," ",(LOOKUP($D7,Entries!$A$2:$A$101,Entries!$D$2:$D$101)))</f>
        <v>Tess Hand</v>
      </c>
      <c r="I7" s="38" t="str">
        <f>IF($D7=""," ",(LOOKUP($D7,Entries!$A$2:$A$101,Entries!$E$2:$E$101)))</f>
        <v>U13</v>
      </c>
      <c r="J7" s="59" t="str">
        <f>IF($D7=""," ",(LOOKUP($D7,Entries!$A$2:$A$101,Entries!$B$2:$B$101)))</f>
        <v>Garscube Harriers "D"</v>
      </c>
      <c r="K7" s="5"/>
      <c r="L7" s="37">
        <v>4</v>
      </c>
      <c r="M7" s="89">
        <v>63</v>
      </c>
      <c r="N7" s="39">
        <v>2439</v>
      </c>
      <c r="O7" s="40" t="str">
        <f t="shared" si="6"/>
        <v>0:24:39</v>
      </c>
      <c r="P7" s="40">
        <f t="shared" si="7"/>
        <v>0.00851851851851852</v>
      </c>
      <c r="Q7" s="38" t="str">
        <f>IF($M7=""," ",(LOOKUP($M7,Entries!$A$2:$A$101,Entries!$G$2:$G$101)))</f>
        <v>Caitlin Coyle</v>
      </c>
      <c r="R7" s="38" t="str">
        <f>IF($M7=""," ",(LOOKUP($M7,Entries!$A$2:$A$101,Entries!$H$2:$H$101)))</f>
        <v>U15</v>
      </c>
      <c r="S7" s="59" t="str">
        <f>IF($M7=""," ",(LOOKUP($M7,Entries!$A$2:$A$101,Entries!$B$2:$B$101)))</f>
        <v>Victoria Park COG AC "B" </v>
      </c>
      <c r="T7" s="5"/>
      <c r="U7" s="37">
        <v>4</v>
      </c>
      <c r="V7" s="89">
        <v>51</v>
      </c>
      <c r="W7" s="39">
        <v>3607</v>
      </c>
      <c r="X7" s="40" t="str">
        <f t="shared" si="8"/>
        <v>0:36:07</v>
      </c>
      <c r="Y7" s="40">
        <f t="shared" si="9"/>
        <v>0.0078125</v>
      </c>
      <c r="Z7" s="38" t="str">
        <f>IF($V7=""," ",(LOOKUP($V7,Entries!$A$2:$A$101,Entries!$J$2:$J$101)))</f>
        <v>Iona Wilson</v>
      </c>
      <c r="AA7" s="38" t="str">
        <f>IF($V7=""," ",(LOOKUP($V7,Entries!$A$2:$A$101,Entries!$K$2:$K$101)))</f>
        <v>u15</v>
      </c>
      <c r="AB7" s="59" t="str">
        <f>IF($V7=""," ",(LOOKUP($V7,Entries!$A$2:$A$101,Entries!$B$2:$B$101)))</f>
        <v>Helensburgh AAC "A"</v>
      </c>
      <c r="AC7" s="5"/>
      <c r="AE7" s="97"/>
      <c r="AF7" s="3"/>
      <c r="AG7" s="40"/>
      <c r="AH7" s="40"/>
      <c r="AI7" s="38"/>
      <c r="AJ7" s="38"/>
      <c r="AK7" s="38"/>
      <c r="AO7" s="3"/>
      <c r="AP7" s="2"/>
      <c r="AQ7" s="2"/>
      <c r="AR7" s="2"/>
      <c r="AS7" s="3"/>
      <c r="AT7" s="2"/>
      <c r="AU7" s="2"/>
      <c r="AV7" s="2"/>
      <c r="AW7" s="3"/>
      <c r="AX7" s="2"/>
      <c r="AY7" s="2"/>
      <c r="AZ7" s="2"/>
      <c r="BA7" s="12"/>
      <c r="BB7" s="1"/>
      <c r="BC7" s="1"/>
      <c r="BD7" s="1"/>
      <c r="BE7" s="3"/>
      <c r="BF7" s="2"/>
      <c r="BG7" s="2"/>
      <c r="BH7" s="2"/>
      <c r="BI7" s="12"/>
      <c r="BJ7" s="1"/>
      <c r="BK7" s="1"/>
      <c r="BL7" s="1"/>
      <c r="BM7" s="18">
        <v>0</v>
      </c>
      <c r="BN7" s="18" t="str">
        <f t="shared" si="10"/>
        <v>00:00:00</v>
      </c>
      <c r="BO7" s="9">
        <v>4</v>
      </c>
      <c r="BP7" s="6">
        <f t="shared" si="11"/>
        <v>0</v>
      </c>
      <c r="BQ7" s="13">
        <f t="shared" si="12"/>
        <v>0</v>
      </c>
      <c r="BR7" s="4" t="str">
        <f t="shared" si="0"/>
        <v>0000000</v>
      </c>
      <c r="BS7" s="4" t="str">
        <f t="shared" si="13"/>
        <v>00</v>
      </c>
      <c r="BT7" s="4" t="str">
        <f t="shared" si="14"/>
        <v>00</v>
      </c>
      <c r="BU7" s="4" t="str">
        <f t="shared" si="15"/>
        <v>00</v>
      </c>
      <c r="BV7" s="3"/>
      <c r="BW7" s="9">
        <v>4</v>
      </c>
      <c r="BX7" s="6">
        <f t="shared" si="16"/>
        <v>0</v>
      </c>
      <c r="BY7" s="7" t="str">
        <f t="shared" si="17"/>
        <v>0:00:00</v>
      </c>
      <c r="BZ7" s="6" t="str">
        <f t="shared" si="1"/>
        <v>0000000</v>
      </c>
      <c r="CA7" s="6" t="str">
        <f t="shared" si="18"/>
        <v>0</v>
      </c>
      <c r="CB7" s="6" t="str">
        <f t="shared" si="19"/>
        <v>00</v>
      </c>
      <c r="CC7" s="6" t="str">
        <f t="shared" si="20"/>
        <v>00</v>
      </c>
      <c r="CD7" s="6">
        <f t="shared" si="21"/>
        <v>0</v>
      </c>
      <c r="CE7" s="13">
        <f t="shared" si="22"/>
        <v>0</v>
      </c>
      <c r="CF7" s="4" t="str">
        <f t="shared" si="2"/>
        <v>0000000</v>
      </c>
      <c r="CG7" s="4" t="str">
        <f t="shared" si="23"/>
        <v>0</v>
      </c>
      <c r="CH7" s="4" t="str">
        <f t="shared" si="24"/>
        <v>00</v>
      </c>
      <c r="CI7" s="4" t="str">
        <f t="shared" si="25"/>
        <v>00</v>
      </c>
      <c r="CJ7" s="3"/>
      <c r="CK7" s="9">
        <v>4</v>
      </c>
      <c r="CL7" s="6">
        <f t="shared" si="26"/>
        <v>0</v>
      </c>
      <c r="CM7" s="7" t="str">
        <f t="shared" si="27"/>
        <v>0:00:00</v>
      </c>
      <c r="CN7" s="6" t="str">
        <f t="shared" si="3"/>
        <v>0000000</v>
      </c>
      <c r="CO7" s="6" t="str">
        <f t="shared" si="28"/>
        <v>0</v>
      </c>
      <c r="CP7" s="6" t="str">
        <f t="shared" si="29"/>
        <v>00</v>
      </c>
      <c r="CQ7" s="6" t="str">
        <f t="shared" si="30"/>
        <v>00</v>
      </c>
      <c r="CR7" s="6">
        <f t="shared" si="31"/>
        <v>0</v>
      </c>
      <c r="CS7" s="13">
        <f t="shared" si="32"/>
        <v>0</v>
      </c>
      <c r="CT7" s="4" t="str">
        <f t="shared" si="4"/>
        <v>0000000</v>
      </c>
      <c r="CU7" s="4" t="str">
        <f t="shared" si="33"/>
        <v>0</v>
      </c>
      <c r="CV7" s="4" t="str">
        <f t="shared" si="34"/>
        <v>00</v>
      </c>
      <c r="CW7" s="4" t="str">
        <f t="shared" si="35"/>
        <v>00</v>
      </c>
      <c r="CX7" s="3"/>
      <c r="CY7" s="9"/>
      <c r="CZ7" s="6"/>
      <c r="DA7" s="86"/>
      <c r="DB7" s="6"/>
      <c r="DC7" s="6"/>
      <c r="DD7" s="6"/>
      <c r="DE7" s="6"/>
      <c r="DF7" s="6"/>
      <c r="DG7" s="13"/>
      <c r="DH7" s="4"/>
      <c r="DI7" s="4"/>
      <c r="DJ7" s="4"/>
      <c r="DK7" s="4"/>
      <c r="DL7" s="3"/>
      <c r="DM7" s="21"/>
      <c r="DN7" s="21"/>
      <c r="DO7" s="21"/>
      <c r="DP7" s="21"/>
    </row>
    <row r="8" spans="2:120" ht="15">
      <c r="B8" s="21"/>
      <c r="C8" s="37">
        <v>5</v>
      </c>
      <c r="D8" s="89">
        <v>63</v>
      </c>
      <c r="E8" s="39">
        <v>1223</v>
      </c>
      <c r="F8" s="40">
        <f t="shared" si="5"/>
        <v>0.008599537037037036</v>
      </c>
      <c r="G8" s="40">
        <f t="shared" si="5"/>
        <v>0.008599537037037036</v>
      </c>
      <c r="H8" s="38" t="str">
        <f>IF($D8=""," ",(LOOKUP($D8,Entries!$A$2:$A$101,Entries!$D$2:$D$101)))</f>
        <v>Amy Byrne</v>
      </c>
      <c r="I8" s="38" t="str">
        <f>IF($D8=""," ",(LOOKUP($D8,Entries!$A$2:$A$101,Entries!$E$2:$E$101)))</f>
        <v>U13</v>
      </c>
      <c r="J8" s="59" t="str">
        <f>IF($D8=""," ",(LOOKUP($D8,Entries!$A$2:$A$101,Entries!$B$2:$B$101)))</f>
        <v>Victoria Park COG AC "B" </v>
      </c>
      <c r="K8" s="5"/>
      <c r="L8" s="37">
        <v>5</v>
      </c>
      <c r="M8" s="89">
        <v>51</v>
      </c>
      <c r="N8" s="39">
        <v>2452</v>
      </c>
      <c r="O8" s="40" t="str">
        <f t="shared" si="6"/>
        <v>0:24:52</v>
      </c>
      <c r="P8" s="40">
        <f t="shared" si="7"/>
        <v>0.008333333333333333</v>
      </c>
      <c r="Q8" s="38" t="str">
        <f>IF($M8=""," ",(LOOKUP($M8,Entries!$A$2:$A$101,Entries!$G$2:$G$101)))</f>
        <v>Jenny Scott</v>
      </c>
      <c r="R8" s="38" t="str">
        <f>IF($M8=""," ",(LOOKUP($M8,Entries!$A$2:$A$101,Entries!$H$2:$H$101)))</f>
        <v>U15</v>
      </c>
      <c r="S8" s="59" t="str">
        <f>IF($M8=""," ",(LOOKUP($M8,Entries!$A$2:$A$101,Entries!$B$2:$B$101)))</f>
        <v>Helensburgh AAC "A"</v>
      </c>
      <c r="T8" s="5"/>
      <c r="U8" s="37">
        <v>5</v>
      </c>
      <c r="V8" s="89">
        <v>60</v>
      </c>
      <c r="W8" s="39">
        <v>3609</v>
      </c>
      <c r="X8" s="40" t="str">
        <f t="shared" si="8"/>
        <v>0:36:09</v>
      </c>
      <c r="Y8" s="40">
        <f t="shared" si="9"/>
        <v>0.0076273148148148125</v>
      </c>
      <c r="Z8" s="38" t="str">
        <f>IF($V8=""," ",(LOOKUP($V8,Entries!$A$2:$A$101,Entries!$J$2:$J$101)))</f>
        <v>Kerry Gallagher</v>
      </c>
      <c r="AA8" s="38" t="str">
        <f>IF($V8=""," ",(LOOKUP($V8,Entries!$A$2:$A$101,Entries!$K$2:$K$101)))</f>
        <v>u17</v>
      </c>
      <c r="AB8" s="59" t="str">
        <f>IF($V8=""," ",(LOOKUP($V8,Entries!$A$2:$A$101,Entries!$B$2:$B$101)))</f>
        <v>Garscube Harriers "B"</v>
      </c>
      <c r="AC8" s="5"/>
      <c r="AE8" s="97"/>
      <c r="AF8" s="3"/>
      <c r="AG8" s="40"/>
      <c r="AH8" s="40"/>
      <c r="AI8" s="38"/>
      <c r="AJ8" s="38"/>
      <c r="AK8" s="38"/>
      <c r="AO8" s="3"/>
      <c r="AP8" s="2"/>
      <c r="AQ8" s="2"/>
      <c r="AR8" s="2"/>
      <c r="AS8" s="3"/>
      <c r="AT8" s="2"/>
      <c r="AU8" s="2"/>
      <c r="AV8" s="2"/>
      <c r="AW8" s="3"/>
      <c r="AX8" s="2"/>
      <c r="AY8" s="2"/>
      <c r="AZ8" s="2"/>
      <c r="BA8" s="12"/>
      <c r="BB8" s="1"/>
      <c r="BC8" s="1"/>
      <c r="BD8" s="1"/>
      <c r="BE8" s="3"/>
      <c r="BF8" s="2"/>
      <c r="BG8" s="2"/>
      <c r="BH8" s="2"/>
      <c r="BI8" s="12"/>
      <c r="BJ8" s="1"/>
      <c r="BK8" s="1"/>
      <c r="BL8" s="1"/>
      <c r="BM8" s="18">
        <v>0</v>
      </c>
      <c r="BN8" s="18" t="str">
        <f t="shared" si="10"/>
        <v>00:00:00</v>
      </c>
      <c r="BO8" s="9">
        <v>5</v>
      </c>
      <c r="BP8" s="6">
        <f t="shared" si="11"/>
        <v>0</v>
      </c>
      <c r="BQ8" s="13">
        <f t="shared" si="12"/>
        <v>0</v>
      </c>
      <c r="BR8" s="4" t="str">
        <f t="shared" si="0"/>
        <v>0000000</v>
      </c>
      <c r="BS8" s="4" t="str">
        <f t="shared" si="13"/>
        <v>00</v>
      </c>
      <c r="BT8" s="4" t="str">
        <f t="shared" si="14"/>
        <v>00</v>
      </c>
      <c r="BU8" s="4" t="str">
        <f t="shared" si="15"/>
        <v>00</v>
      </c>
      <c r="BV8" s="3"/>
      <c r="BW8" s="9">
        <v>5</v>
      </c>
      <c r="BX8" s="6">
        <f t="shared" si="16"/>
        <v>0</v>
      </c>
      <c r="BY8" s="7" t="str">
        <f t="shared" si="17"/>
        <v>0:00:00</v>
      </c>
      <c r="BZ8" s="6" t="str">
        <f t="shared" si="1"/>
        <v>0000000</v>
      </c>
      <c r="CA8" s="6" t="str">
        <f t="shared" si="18"/>
        <v>0</v>
      </c>
      <c r="CB8" s="6" t="str">
        <f t="shared" si="19"/>
        <v>00</v>
      </c>
      <c r="CC8" s="6" t="str">
        <f t="shared" si="20"/>
        <v>00</v>
      </c>
      <c r="CD8" s="6">
        <f t="shared" si="21"/>
        <v>0</v>
      </c>
      <c r="CE8" s="13">
        <f t="shared" si="22"/>
        <v>0</v>
      </c>
      <c r="CF8" s="4" t="str">
        <f t="shared" si="2"/>
        <v>0000000</v>
      </c>
      <c r="CG8" s="4" t="str">
        <f t="shared" si="23"/>
        <v>0</v>
      </c>
      <c r="CH8" s="4" t="str">
        <f t="shared" si="24"/>
        <v>00</v>
      </c>
      <c r="CI8" s="4" t="str">
        <f t="shared" si="25"/>
        <v>00</v>
      </c>
      <c r="CJ8" s="3"/>
      <c r="CK8" s="9">
        <v>5</v>
      </c>
      <c r="CL8" s="6">
        <f t="shared" si="26"/>
        <v>0</v>
      </c>
      <c r="CM8" s="7" t="str">
        <f t="shared" si="27"/>
        <v>0:00:00</v>
      </c>
      <c r="CN8" s="6" t="str">
        <f t="shared" si="3"/>
        <v>0000000</v>
      </c>
      <c r="CO8" s="6" t="str">
        <f t="shared" si="28"/>
        <v>0</v>
      </c>
      <c r="CP8" s="6" t="str">
        <f t="shared" si="29"/>
        <v>00</v>
      </c>
      <c r="CQ8" s="6" t="str">
        <f t="shared" si="30"/>
        <v>00</v>
      </c>
      <c r="CR8" s="6">
        <f t="shared" si="31"/>
        <v>0</v>
      </c>
      <c r="CS8" s="13">
        <f t="shared" si="32"/>
        <v>0</v>
      </c>
      <c r="CT8" s="4" t="str">
        <f t="shared" si="4"/>
        <v>0000000</v>
      </c>
      <c r="CU8" s="4" t="str">
        <f t="shared" si="33"/>
        <v>0</v>
      </c>
      <c r="CV8" s="4" t="str">
        <f t="shared" si="34"/>
        <v>00</v>
      </c>
      <c r="CW8" s="4" t="str">
        <f t="shared" si="35"/>
        <v>00</v>
      </c>
      <c r="CX8" s="3"/>
      <c r="CY8" s="9"/>
      <c r="CZ8" s="6"/>
      <c r="DA8" s="86"/>
      <c r="DB8" s="6"/>
      <c r="DC8" s="6"/>
      <c r="DD8" s="6"/>
      <c r="DE8" s="6"/>
      <c r="DF8" s="6"/>
      <c r="DG8" s="13"/>
      <c r="DH8" s="4"/>
      <c r="DI8" s="4"/>
      <c r="DJ8" s="4"/>
      <c r="DK8" s="4"/>
      <c r="DL8" s="3"/>
      <c r="DM8" s="21"/>
      <c r="DN8" s="21"/>
      <c r="DO8" s="21"/>
      <c r="DP8" s="21"/>
    </row>
    <row r="9" spans="2:120" ht="15">
      <c r="B9" s="21"/>
      <c r="C9" s="37">
        <v>6</v>
      </c>
      <c r="D9" s="89">
        <v>60</v>
      </c>
      <c r="E9" s="39">
        <v>1225</v>
      </c>
      <c r="F9" s="40">
        <f t="shared" si="5"/>
        <v>0.008622685185185185</v>
      </c>
      <c r="G9" s="40">
        <f t="shared" si="5"/>
        <v>0.008622685185185185</v>
      </c>
      <c r="H9" s="38" t="str">
        <f>IF($D9=""," ",(LOOKUP($D9,Entries!$A$2:$A$101,Entries!$D$2:$D$101)))</f>
        <v>Ingrid Imrie</v>
      </c>
      <c r="I9" s="38" t="str">
        <f>IF($D9=""," ",(LOOKUP($D9,Entries!$A$2:$A$101,Entries!$E$2:$E$101)))</f>
        <v>U13</v>
      </c>
      <c r="J9" s="59" t="str">
        <f>IF($D9=""," ",(LOOKUP($D9,Entries!$A$2:$A$101,Entries!$B$2:$B$101)))</f>
        <v>Garscube Harriers "B"</v>
      </c>
      <c r="K9" s="5"/>
      <c r="L9" s="37">
        <v>6</v>
      </c>
      <c r="M9" s="89">
        <v>61</v>
      </c>
      <c r="N9" s="39">
        <v>2458</v>
      </c>
      <c r="O9" s="40" t="str">
        <f t="shared" si="6"/>
        <v>0:24:58</v>
      </c>
      <c r="P9" s="40">
        <f t="shared" si="7"/>
        <v>0.00835648148148148</v>
      </c>
      <c r="Q9" s="38" t="str">
        <f>IF($M9=""," ",(LOOKUP($M9,Entries!$A$2:$A$101,Entries!$G$2:$G$101)))</f>
        <v>Hanna Campbell</v>
      </c>
      <c r="R9" s="38" t="str">
        <f>IF($M9=""," ",(LOOKUP($M9,Entries!$A$2:$A$101,Entries!$H$2:$H$101)))</f>
        <v>U15</v>
      </c>
      <c r="S9" s="59" t="str">
        <f>IF($M9=""," ",(LOOKUP($M9,Entries!$A$2:$A$101,Entries!$B$2:$B$101)))</f>
        <v>Garscube Harriers "C"</v>
      </c>
      <c r="T9" s="5"/>
      <c r="U9" s="37">
        <v>6</v>
      </c>
      <c r="V9" s="89">
        <v>63</v>
      </c>
      <c r="W9" s="39">
        <v>3625</v>
      </c>
      <c r="X9" s="40" t="str">
        <f t="shared" si="8"/>
        <v>0:36:25</v>
      </c>
      <c r="Y9" s="40">
        <f t="shared" si="9"/>
        <v>0.008171296296296295</v>
      </c>
      <c r="Z9" s="38" t="str">
        <f>IF($V9=""," ",(LOOKUP($V9,Entries!$A$2:$A$101,Entries!$J$2:$J$101)))</f>
        <v>Rosin Coyle</v>
      </c>
      <c r="AA9" s="38" t="str">
        <f>IF($V9=""," ",(LOOKUP($V9,Entries!$A$2:$A$101,Entries!$K$2:$K$101)))</f>
        <v>U15</v>
      </c>
      <c r="AB9" s="59" t="str">
        <f>IF($V9=""," ",(LOOKUP($V9,Entries!$A$2:$A$101,Entries!$B$2:$B$101)))</f>
        <v>Victoria Park COG AC "B" </v>
      </c>
      <c r="AC9" s="5"/>
      <c r="AE9" s="97"/>
      <c r="AF9" s="3"/>
      <c r="AG9" s="40"/>
      <c r="AH9" s="40"/>
      <c r="AI9" s="38"/>
      <c r="AJ9" s="38"/>
      <c r="AK9" s="38"/>
      <c r="AO9" s="3"/>
      <c r="AP9" s="2"/>
      <c r="AQ9" s="2"/>
      <c r="AR9" s="2"/>
      <c r="AS9" s="3"/>
      <c r="AT9" s="2"/>
      <c r="AU9" s="2"/>
      <c r="AV9" s="2"/>
      <c r="AW9" s="3"/>
      <c r="AX9" s="2"/>
      <c r="AY9" s="2"/>
      <c r="AZ9" s="2"/>
      <c r="BA9" s="12"/>
      <c r="BB9" s="1"/>
      <c r="BC9" s="1"/>
      <c r="BD9" s="1"/>
      <c r="BE9" s="3"/>
      <c r="BF9" s="2"/>
      <c r="BG9" s="2"/>
      <c r="BH9" s="2"/>
      <c r="BI9" s="12"/>
      <c r="BJ9" s="1"/>
      <c r="BK9" s="1"/>
      <c r="BL9" s="1"/>
      <c r="BM9" s="18">
        <v>0</v>
      </c>
      <c r="BN9" s="18" t="str">
        <f t="shared" si="10"/>
        <v>00:00:00</v>
      </c>
      <c r="BO9" s="9">
        <v>6</v>
      </c>
      <c r="BP9" s="8">
        <f t="shared" si="11"/>
        <v>0</v>
      </c>
      <c r="BQ9" s="13">
        <f t="shared" si="12"/>
        <v>0</v>
      </c>
      <c r="BR9" s="8" t="str">
        <f t="shared" si="0"/>
        <v>0000000</v>
      </c>
      <c r="BS9" s="4" t="str">
        <f t="shared" si="13"/>
        <v>00</v>
      </c>
      <c r="BT9" s="4" t="str">
        <f t="shared" si="14"/>
        <v>00</v>
      </c>
      <c r="BU9" s="4" t="str">
        <f t="shared" si="15"/>
        <v>00</v>
      </c>
      <c r="BV9" s="3"/>
      <c r="BW9" s="9">
        <v>6</v>
      </c>
      <c r="BX9" s="8">
        <f t="shared" si="16"/>
        <v>0</v>
      </c>
      <c r="BY9" s="9" t="str">
        <f t="shared" si="17"/>
        <v>0:00:00</v>
      </c>
      <c r="BZ9" s="8" t="str">
        <f t="shared" si="1"/>
        <v>0000000</v>
      </c>
      <c r="CA9" s="8" t="str">
        <f t="shared" si="18"/>
        <v>0</v>
      </c>
      <c r="CB9" s="8" t="str">
        <f t="shared" si="19"/>
        <v>00</v>
      </c>
      <c r="CC9" s="8" t="str">
        <f t="shared" si="20"/>
        <v>00</v>
      </c>
      <c r="CD9" s="8">
        <f t="shared" si="21"/>
        <v>0</v>
      </c>
      <c r="CE9" s="13">
        <f t="shared" si="22"/>
        <v>0</v>
      </c>
      <c r="CF9" s="8" t="str">
        <f t="shared" si="2"/>
        <v>0000000</v>
      </c>
      <c r="CG9" s="4" t="str">
        <f t="shared" si="23"/>
        <v>0</v>
      </c>
      <c r="CH9" s="4" t="str">
        <f t="shared" si="24"/>
        <v>00</v>
      </c>
      <c r="CI9" s="4" t="str">
        <f t="shared" si="25"/>
        <v>00</v>
      </c>
      <c r="CJ9" s="3"/>
      <c r="CK9" s="9">
        <v>6</v>
      </c>
      <c r="CL9" s="8">
        <f t="shared" si="26"/>
        <v>0</v>
      </c>
      <c r="CM9" s="9" t="str">
        <f t="shared" si="27"/>
        <v>0:00:00</v>
      </c>
      <c r="CN9" s="8" t="str">
        <f t="shared" si="3"/>
        <v>0000000</v>
      </c>
      <c r="CO9" s="8" t="str">
        <f t="shared" si="28"/>
        <v>0</v>
      </c>
      <c r="CP9" s="8" t="str">
        <f t="shared" si="29"/>
        <v>00</v>
      </c>
      <c r="CQ9" s="8" t="str">
        <f t="shared" si="30"/>
        <v>00</v>
      </c>
      <c r="CR9" s="8">
        <f t="shared" si="31"/>
        <v>0</v>
      </c>
      <c r="CS9" s="13">
        <f t="shared" si="32"/>
        <v>0</v>
      </c>
      <c r="CT9" s="8" t="str">
        <f t="shared" si="4"/>
        <v>0000000</v>
      </c>
      <c r="CU9" s="4" t="str">
        <f t="shared" si="33"/>
        <v>0</v>
      </c>
      <c r="CV9" s="4" t="str">
        <f t="shared" si="34"/>
        <v>00</v>
      </c>
      <c r="CW9" s="4" t="str">
        <f t="shared" si="35"/>
        <v>00</v>
      </c>
      <c r="CX9" s="3"/>
      <c r="CY9" s="9"/>
      <c r="CZ9" s="8"/>
      <c r="DA9" s="86"/>
      <c r="DB9" s="8"/>
      <c r="DC9" s="8"/>
      <c r="DD9" s="8"/>
      <c r="DE9" s="8"/>
      <c r="DF9" s="8"/>
      <c r="DG9" s="13"/>
      <c r="DH9" s="8"/>
      <c r="DI9" s="4"/>
      <c r="DJ9" s="4"/>
      <c r="DK9" s="4"/>
      <c r="DL9" s="3"/>
      <c r="DM9" s="21"/>
      <c r="DN9" s="21"/>
      <c r="DO9" s="21"/>
      <c r="DP9" s="21"/>
    </row>
    <row r="10" spans="2:120" ht="15">
      <c r="B10" s="21"/>
      <c r="C10" s="37">
        <v>7</v>
      </c>
      <c r="D10" s="89">
        <v>51</v>
      </c>
      <c r="E10" s="39">
        <v>1252</v>
      </c>
      <c r="F10" s="40">
        <f t="shared" si="5"/>
        <v>0.008935185185185187</v>
      </c>
      <c r="G10" s="40">
        <f t="shared" si="5"/>
        <v>0.008935185185185187</v>
      </c>
      <c r="H10" s="38" t="str">
        <f>IF($D10=""," ",(LOOKUP($D10,Entries!$A$2:$A$101,Entries!$D$2:$D$101)))</f>
        <v>Rowan Mair</v>
      </c>
      <c r="I10" s="38" t="str">
        <f>IF($D10=""," ",(LOOKUP($D10,Entries!$A$2:$A$101,Entries!$E$2:$E$101)))</f>
        <v>U13</v>
      </c>
      <c r="J10" s="59" t="str">
        <f>IF($D10=""," ",(LOOKUP($D10,Entries!$A$2:$A$101,Entries!$B$2:$B$101)))</f>
        <v>Helensburgh AAC "A"</v>
      </c>
      <c r="K10" s="5"/>
      <c r="L10" s="37">
        <v>7</v>
      </c>
      <c r="M10" s="89">
        <v>60</v>
      </c>
      <c r="N10" s="39">
        <v>2510</v>
      </c>
      <c r="O10" s="40" t="str">
        <f t="shared" si="6"/>
        <v>0:25:10</v>
      </c>
      <c r="P10" s="40">
        <f t="shared" si="7"/>
        <v>0.008854166666666666</v>
      </c>
      <c r="Q10" s="38" t="str">
        <f>IF($M10=""," ",(LOOKUP($M10,Entries!$A$2:$A$101,Entries!$G$2:$G$101)))</f>
        <v>Millie Howat</v>
      </c>
      <c r="R10" s="38" t="str">
        <f>IF($M10=""," ",(LOOKUP($M10,Entries!$A$2:$A$101,Entries!$H$2:$H$101)))</f>
        <v>U15</v>
      </c>
      <c r="S10" s="59" t="str">
        <f>IF($M10=""," ",(LOOKUP($M10,Entries!$A$2:$A$101,Entries!$B$2:$B$101)))</f>
        <v>Garscube Harriers "B"</v>
      </c>
      <c r="T10" s="5"/>
      <c r="U10" s="37">
        <v>7</v>
      </c>
      <c r="V10" s="89">
        <v>54</v>
      </c>
      <c r="W10" s="39">
        <v>4028</v>
      </c>
      <c r="X10" s="40" t="str">
        <f t="shared" si="8"/>
        <v>0:40:28</v>
      </c>
      <c r="Y10" s="40">
        <f t="shared" si="9"/>
        <v>0.009108796296296295</v>
      </c>
      <c r="Z10" s="38">
        <f>IF($V10=""," ",(LOOKUP($V10,Entries!$A$2:$A$101,Entries!$J$2:$J$101)))</f>
        <v>0</v>
      </c>
      <c r="AA10" s="38">
        <f>IF($V10=""," ",(LOOKUP($V10,Entries!$A$2:$A$101,Entries!$K$2:$K$101)))</f>
        <v>0</v>
      </c>
      <c r="AB10" s="59" t="str">
        <f>IF($V10=""," ",(LOOKUP($V10,Entries!$A$2:$A$101,Entries!$B$2:$B$101)))</f>
        <v>Maryhill Harriers "B"</v>
      </c>
      <c r="AC10" s="5"/>
      <c r="AE10" s="97"/>
      <c r="AF10" s="3"/>
      <c r="AG10" s="40"/>
      <c r="AH10" s="40"/>
      <c r="AI10" s="38"/>
      <c r="AJ10" s="38"/>
      <c r="AK10" s="38"/>
      <c r="AO10" s="3"/>
      <c r="AP10" s="2"/>
      <c r="AQ10" s="2"/>
      <c r="AR10" s="2"/>
      <c r="AS10" s="3"/>
      <c r="AT10" s="2"/>
      <c r="AU10" s="2"/>
      <c r="AV10" s="2"/>
      <c r="AW10" s="3"/>
      <c r="AX10" s="2"/>
      <c r="AY10" s="2"/>
      <c r="AZ10" s="2"/>
      <c r="BA10" s="12"/>
      <c r="BB10" s="1"/>
      <c r="BC10" s="1"/>
      <c r="BD10" s="1"/>
      <c r="BE10" s="3"/>
      <c r="BF10" s="2"/>
      <c r="BG10" s="2"/>
      <c r="BH10" s="2"/>
      <c r="BI10" s="12"/>
      <c r="BJ10" s="1"/>
      <c r="BK10" s="1"/>
      <c r="BL10" s="1"/>
      <c r="BM10" s="18">
        <v>0</v>
      </c>
      <c r="BN10" s="18" t="str">
        <f t="shared" si="10"/>
        <v>00:00:00</v>
      </c>
      <c r="BO10" s="9">
        <v>7</v>
      </c>
      <c r="BP10" s="8">
        <f t="shared" si="11"/>
        <v>0</v>
      </c>
      <c r="BQ10" s="13">
        <f t="shared" si="12"/>
        <v>0</v>
      </c>
      <c r="BR10" s="8" t="str">
        <f t="shared" si="0"/>
        <v>0000000</v>
      </c>
      <c r="BS10" s="4" t="str">
        <f t="shared" si="13"/>
        <v>00</v>
      </c>
      <c r="BT10" s="4" t="str">
        <f t="shared" si="14"/>
        <v>00</v>
      </c>
      <c r="BU10" s="4" t="str">
        <f t="shared" si="15"/>
        <v>00</v>
      </c>
      <c r="BV10" s="3"/>
      <c r="BW10" s="9">
        <v>7</v>
      </c>
      <c r="BX10" s="8">
        <f t="shared" si="16"/>
        <v>0</v>
      </c>
      <c r="BY10" s="9" t="str">
        <f t="shared" si="17"/>
        <v>0:00:00</v>
      </c>
      <c r="BZ10" s="8" t="str">
        <f t="shared" si="1"/>
        <v>0000000</v>
      </c>
      <c r="CA10" s="8" t="str">
        <f t="shared" si="18"/>
        <v>0</v>
      </c>
      <c r="CB10" s="8" t="str">
        <f t="shared" si="19"/>
        <v>00</v>
      </c>
      <c r="CC10" s="8" t="str">
        <f t="shared" si="20"/>
        <v>00</v>
      </c>
      <c r="CD10" s="8">
        <f t="shared" si="21"/>
        <v>0</v>
      </c>
      <c r="CE10" s="13">
        <f t="shared" si="22"/>
        <v>0</v>
      </c>
      <c r="CF10" s="8" t="str">
        <f t="shared" si="2"/>
        <v>0000000</v>
      </c>
      <c r="CG10" s="4" t="str">
        <f t="shared" si="23"/>
        <v>0</v>
      </c>
      <c r="CH10" s="4" t="str">
        <f t="shared" si="24"/>
        <v>00</v>
      </c>
      <c r="CI10" s="4" t="str">
        <f t="shared" si="25"/>
        <v>00</v>
      </c>
      <c r="CJ10" s="3"/>
      <c r="CK10" s="9">
        <v>7</v>
      </c>
      <c r="CL10" s="8">
        <f t="shared" si="26"/>
        <v>0</v>
      </c>
      <c r="CM10" s="9" t="str">
        <f t="shared" si="27"/>
        <v>0:00:00</v>
      </c>
      <c r="CN10" s="8" t="str">
        <f t="shared" si="3"/>
        <v>0000000</v>
      </c>
      <c r="CO10" s="8" t="str">
        <f t="shared" si="28"/>
        <v>0</v>
      </c>
      <c r="CP10" s="8" t="str">
        <f t="shared" si="29"/>
        <v>00</v>
      </c>
      <c r="CQ10" s="8" t="str">
        <f t="shared" si="30"/>
        <v>00</v>
      </c>
      <c r="CR10" s="8">
        <f t="shared" si="31"/>
        <v>0</v>
      </c>
      <c r="CS10" s="13">
        <f t="shared" si="32"/>
        <v>0</v>
      </c>
      <c r="CT10" s="8" t="str">
        <f t="shared" si="4"/>
        <v>0000000</v>
      </c>
      <c r="CU10" s="4" t="str">
        <f t="shared" si="33"/>
        <v>0</v>
      </c>
      <c r="CV10" s="4" t="str">
        <f t="shared" si="34"/>
        <v>00</v>
      </c>
      <c r="CW10" s="4" t="str">
        <f t="shared" si="35"/>
        <v>00</v>
      </c>
      <c r="CX10" s="3"/>
      <c r="CY10" s="9"/>
      <c r="CZ10" s="8"/>
      <c r="DA10" s="86"/>
      <c r="DB10" s="8"/>
      <c r="DC10" s="8"/>
      <c r="DD10" s="8"/>
      <c r="DE10" s="8"/>
      <c r="DF10" s="8"/>
      <c r="DG10" s="13"/>
      <c r="DH10" s="8"/>
      <c r="DI10" s="4"/>
      <c r="DJ10" s="4"/>
      <c r="DK10" s="4"/>
      <c r="DL10" s="3"/>
      <c r="DM10" s="21"/>
      <c r="DN10" s="21"/>
      <c r="DO10" s="21"/>
      <c r="DP10" s="21"/>
    </row>
    <row r="11" spans="2:120" ht="15">
      <c r="B11" s="21"/>
      <c r="C11" s="37">
        <v>8</v>
      </c>
      <c r="D11" s="89">
        <v>61</v>
      </c>
      <c r="E11" s="39">
        <v>1256</v>
      </c>
      <c r="F11" s="40">
        <f t="shared" si="5"/>
        <v>0.008981481481481481</v>
      </c>
      <c r="G11" s="40">
        <f t="shared" si="5"/>
        <v>0.008981481481481481</v>
      </c>
      <c r="H11" s="38" t="str">
        <f>IF($D11=""," ",(LOOKUP($D11,Entries!$A$2:$A$101,Entries!$D$2:$D$101)))</f>
        <v>Beth Trainer</v>
      </c>
      <c r="I11" s="38" t="str">
        <f>IF($D11=""," ",(LOOKUP($D11,Entries!$A$2:$A$101,Entries!$E$2:$E$101)))</f>
        <v>U13</v>
      </c>
      <c r="J11" s="59" t="str">
        <f>IF($D11=""," ",(LOOKUP($D11,Entries!$A$2:$A$101,Entries!$B$2:$B$101)))</f>
        <v>Garscube Harriers "C"</v>
      </c>
      <c r="K11" s="5"/>
      <c r="L11" s="37">
        <v>8</v>
      </c>
      <c r="M11" s="89">
        <v>52</v>
      </c>
      <c r="N11" s="39">
        <v>2630</v>
      </c>
      <c r="O11" s="40" t="str">
        <f t="shared" si="6"/>
        <v>0:26:30</v>
      </c>
      <c r="P11" s="40">
        <f t="shared" si="7"/>
        <v>0.008958333333333334</v>
      </c>
      <c r="Q11" s="38" t="str">
        <f>IF($M11=""," ",(LOOKUP($M11,Entries!$A$2:$A$101,Entries!$G$2:$G$101)))</f>
        <v>Katie Flett</v>
      </c>
      <c r="R11" s="38" t="str">
        <f>IF($M11=""," ",(LOOKUP($M11,Entries!$A$2:$A$101,Entries!$H$2:$H$101)))</f>
        <v>U15</v>
      </c>
      <c r="S11" s="59" t="str">
        <f>IF($M11=""," ",(LOOKUP($M11,Entries!$A$2:$A$101,Entries!$B$2:$B$101)))</f>
        <v>Helensburgh AAC "B"</v>
      </c>
      <c r="T11" s="5"/>
      <c r="U11" s="37">
        <v>8</v>
      </c>
      <c r="V11" s="89">
        <v>52</v>
      </c>
      <c r="W11" s="39">
        <v>4046</v>
      </c>
      <c r="X11" s="40" t="str">
        <f t="shared" si="8"/>
        <v>0:40:46</v>
      </c>
      <c r="Y11" s="40">
        <f t="shared" si="9"/>
        <v>0.009907407407407406</v>
      </c>
      <c r="Z11" s="38" t="str">
        <f>IF($V11=""," ",(LOOKUP($V11,Entries!$A$2:$A$101,Entries!$J$2:$J$101)))</f>
        <v>Eva McIloon</v>
      </c>
      <c r="AA11" s="38" t="str">
        <f>IF($V11=""," ",(LOOKUP($V11,Entries!$A$2:$A$101,Entries!$K$2:$K$101)))</f>
        <v>U15</v>
      </c>
      <c r="AB11" s="59" t="str">
        <f>IF($V11=""," ",(LOOKUP($V11,Entries!$A$2:$A$101,Entries!$B$2:$B$101)))</f>
        <v>Helensburgh AAC "B"</v>
      </c>
      <c r="AC11" s="5"/>
      <c r="AE11" s="97"/>
      <c r="AF11" s="3"/>
      <c r="AG11" s="40"/>
      <c r="AH11" s="40"/>
      <c r="AI11" s="38"/>
      <c r="AJ11" s="38"/>
      <c r="AK11" s="38"/>
      <c r="AO11" s="3"/>
      <c r="AP11" s="2"/>
      <c r="AQ11" s="2"/>
      <c r="AR11" s="2"/>
      <c r="AS11" s="3"/>
      <c r="AT11" s="2"/>
      <c r="AU11" s="2"/>
      <c r="AV11" s="2"/>
      <c r="AW11" s="3"/>
      <c r="AX11" s="2"/>
      <c r="AY11" s="2"/>
      <c r="AZ11" s="2"/>
      <c r="BA11" s="12"/>
      <c r="BB11" s="1"/>
      <c r="BC11" s="1"/>
      <c r="BD11" s="1"/>
      <c r="BE11" s="3"/>
      <c r="BF11" s="2"/>
      <c r="BG11" s="2"/>
      <c r="BH11" s="2"/>
      <c r="BI11" s="12"/>
      <c r="BJ11" s="1"/>
      <c r="BK11" s="1"/>
      <c r="BL11" s="1"/>
      <c r="BM11" s="18">
        <v>0</v>
      </c>
      <c r="BN11" s="18" t="str">
        <f t="shared" si="10"/>
        <v>00:00:00</v>
      </c>
      <c r="BO11" s="9">
        <v>8</v>
      </c>
      <c r="BP11" s="8">
        <f t="shared" si="11"/>
        <v>0</v>
      </c>
      <c r="BQ11" s="13">
        <f t="shared" si="12"/>
        <v>0</v>
      </c>
      <c r="BR11" s="8" t="str">
        <f t="shared" si="0"/>
        <v>0000000</v>
      </c>
      <c r="BS11" s="4" t="str">
        <f t="shared" si="13"/>
        <v>00</v>
      </c>
      <c r="BT11" s="4" t="str">
        <f t="shared" si="14"/>
        <v>00</v>
      </c>
      <c r="BU11" s="4" t="str">
        <f t="shared" si="15"/>
        <v>00</v>
      </c>
      <c r="BV11" s="3"/>
      <c r="BW11" s="9">
        <v>8</v>
      </c>
      <c r="BX11" s="8">
        <f t="shared" si="16"/>
        <v>0</v>
      </c>
      <c r="BY11" s="9" t="str">
        <f t="shared" si="17"/>
        <v>0:00:00</v>
      </c>
      <c r="BZ11" s="8" t="str">
        <f t="shared" si="1"/>
        <v>0000000</v>
      </c>
      <c r="CA11" s="8" t="str">
        <f t="shared" si="18"/>
        <v>0</v>
      </c>
      <c r="CB11" s="8" t="str">
        <f t="shared" si="19"/>
        <v>00</v>
      </c>
      <c r="CC11" s="8" t="str">
        <f t="shared" si="20"/>
        <v>00</v>
      </c>
      <c r="CD11" s="8">
        <f t="shared" si="21"/>
        <v>0</v>
      </c>
      <c r="CE11" s="13">
        <f t="shared" si="22"/>
        <v>0</v>
      </c>
      <c r="CF11" s="8" t="str">
        <f t="shared" si="2"/>
        <v>0000000</v>
      </c>
      <c r="CG11" s="4" t="str">
        <f t="shared" si="23"/>
        <v>0</v>
      </c>
      <c r="CH11" s="4" t="str">
        <f t="shared" si="24"/>
        <v>00</v>
      </c>
      <c r="CI11" s="4" t="str">
        <f t="shared" si="25"/>
        <v>00</v>
      </c>
      <c r="CJ11" s="3"/>
      <c r="CK11" s="9">
        <v>8</v>
      </c>
      <c r="CL11" s="8">
        <f t="shared" si="26"/>
        <v>0</v>
      </c>
      <c r="CM11" s="9" t="str">
        <f t="shared" si="27"/>
        <v>0:00:00</v>
      </c>
      <c r="CN11" s="8" t="str">
        <f t="shared" si="3"/>
        <v>0000000</v>
      </c>
      <c r="CO11" s="8" t="str">
        <f t="shared" si="28"/>
        <v>0</v>
      </c>
      <c r="CP11" s="8" t="str">
        <f t="shared" si="29"/>
        <v>00</v>
      </c>
      <c r="CQ11" s="8" t="str">
        <f t="shared" si="30"/>
        <v>00</v>
      </c>
      <c r="CR11" s="8">
        <f t="shared" si="31"/>
        <v>0</v>
      </c>
      <c r="CS11" s="13">
        <f t="shared" si="32"/>
        <v>0</v>
      </c>
      <c r="CT11" s="8" t="str">
        <f t="shared" si="4"/>
        <v>0000000</v>
      </c>
      <c r="CU11" s="4" t="str">
        <f t="shared" si="33"/>
        <v>0</v>
      </c>
      <c r="CV11" s="4" t="str">
        <f t="shared" si="34"/>
        <v>00</v>
      </c>
      <c r="CW11" s="4" t="str">
        <f t="shared" si="35"/>
        <v>00</v>
      </c>
      <c r="CX11" s="3"/>
      <c r="CY11" s="9"/>
      <c r="CZ11" s="8"/>
      <c r="DA11" s="86"/>
      <c r="DB11" s="8"/>
      <c r="DC11" s="8"/>
      <c r="DD11" s="8"/>
      <c r="DE11" s="8"/>
      <c r="DF11" s="8"/>
      <c r="DG11" s="13"/>
      <c r="DH11" s="8"/>
      <c r="DI11" s="4"/>
      <c r="DJ11" s="4"/>
      <c r="DK11" s="4"/>
      <c r="DL11" s="3"/>
      <c r="DM11" s="21"/>
      <c r="DN11" s="21"/>
      <c r="DO11" s="21"/>
      <c r="DP11" s="21"/>
    </row>
    <row r="12" spans="2:120" ht="15">
      <c r="B12" s="21"/>
      <c r="C12" s="37">
        <v>9</v>
      </c>
      <c r="D12" s="89">
        <v>57</v>
      </c>
      <c r="E12" s="39">
        <v>1321</v>
      </c>
      <c r="F12" s="40">
        <f t="shared" si="5"/>
        <v>0.009270833333333334</v>
      </c>
      <c r="G12" s="40">
        <f t="shared" si="5"/>
        <v>0.009270833333333334</v>
      </c>
      <c r="H12" s="38" t="str">
        <f>IF($D12=""," ",(LOOKUP($D12,Entries!$A$2:$A$101,Entries!$D$2:$D$101)))</f>
        <v>Iona Smith</v>
      </c>
      <c r="I12" s="38" t="str">
        <f>IF($D12=""," ",(LOOKUP($D12,Entries!$A$2:$A$101,Entries!$E$2:$E$101)))</f>
        <v>u17</v>
      </c>
      <c r="J12" s="59" t="str">
        <f>IF($D12=""," ",(LOOKUP($D12,Entries!$A$2:$A$101,Entries!$B$2:$B$101)))</f>
        <v>Kirkintilloch Olympians "A"</v>
      </c>
      <c r="K12" s="5"/>
      <c r="L12" s="37">
        <v>9</v>
      </c>
      <c r="M12" s="89">
        <v>54</v>
      </c>
      <c r="N12" s="39">
        <v>2721</v>
      </c>
      <c r="O12" s="40" t="str">
        <f t="shared" si="6"/>
        <v>0:27:21</v>
      </c>
      <c r="P12" s="40">
        <f t="shared" si="7"/>
        <v>0.009548611111111114</v>
      </c>
      <c r="Q12" s="38" t="str">
        <f>IF($M12=""," ",(LOOKUP($M12,Entries!$A$2:$A$101,Entries!$G$2:$G$101)))</f>
        <v>Hannah Prior</v>
      </c>
      <c r="R12" s="38" t="str">
        <f>IF($M12=""," ",(LOOKUP($M12,Entries!$A$2:$A$101,Entries!$H$2:$H$101)))</f>
        <v>u15</v>
      </c>
      <c r="S12" s="59" t="str">
        <f>IF($M12=""," ",(LOOKUP($M12,Entries!$A$2:$A$101,Entries!$B$2:$B$101)))</f>
        <v>Maryhill Harriers "B"</v>
      </c>
      <c r="T12" s="5"/>
      <c r="U12" s="37">
        <v>9</v>
      </c>
      <c r="V12" s="89"/>
      <c r="W12" s="39"/>
      <c r="X12" s="40" t="str">
        <f t="shared" si="8"/>
        <v> </v>
      </c>
      <c r="Y12" s="40" t="str">
        <f t="shared" si="9"/>
        <v> </v>
      </c>
      <c r="Z12" s="38" t="str">
        <f>IF($V12=""," ",(LOOKUP($V12,Entries!$A$2:$A$101,Entries!$J$2:$J$101)))</f>
        <v> </v>
      </c>
      <c r="AA12" s="38" t="str">
        <f>IF($V12=""," ",(LOOKUP($V12,Entries!$A$2:$A$101,Entries!$K$2:$K$101)))</f>
        <v> </v>
      </c>
      <c r="AB12" s="59" t="str">
        <f>IF($V12=""," ",(LOOKUP($V12,Entries!$A$2:$A$101,Entries!$B$2:$B$101)))</f>
        <v> </v>
      </c>
      <c r="AC12" s="5"/>
      <c r="AE12" s="97"/>
      <c r="AF12" s="3"/>
      <c r="AG12" s="40"/>
      <c r="AH12" s="40"/>
      <c r="AI12" s="38"/>
      <c r="AJ12" s="38"/>
      <c r="AK12" s="38"/>
      <c r="AO12" s="3"/>
      <c r="AP12" s="2"/>
      <c r="AQ12" s="2"/>
      <c r="AR12" s="2"/>
      <c r="AS12" s="3"/>
      <c r="AT12" s="2"/>
      <c r="AU12" s="2"/>
      <c r="AV12" s="2"/>
      <c r="AW12" s="3"/>
      <c r="AX12" s="2"/>
      <c r="AY12" s="2"/>
      <c r="AZ12" s="2"/>
      <c r="BA12" s="12"/>
      <c r="BB12" s="1"/>
      <c r="BC12" s="1"/>
      <c r="BD12" s="1"/>
      <c r="BE12" s="3"/>
      <c r="BF12" s="2"/>
      <c r="BG12" s="2"/>
      <c r="BH12" s="2"/>
      <c r="BI12" s="12"/>
      <c r="BJ12" s="1"/>
      <c r="BK12" s="1"/>
      <c r="BL12" s="1"/>
      <c r="BM12" s="18">
        <v>0</v>
      </c>
      <c r="BN12" s="18" t="str">
        <f t="shared" si="10"/>
        <v>00:00:00</v>
      </c>
      <c r="BO12" s="9">
        <v>9</v>
      </c>
      <c r="BP12" s="8">
        <f t="shared" si="11"/>
        <v>0</v>
      </c>
      <c r="BQ12" s="13">
        <f t="shared" si="12"/>
        <v>0</v>
      </c>
      <c r="BR12" s="8" t="str">
        <f t="shared" si="0"/>
        <v>0000000</v>
      </c>
      <c r="BS12" s="4" t="str">
        <f t="shared" si="13"/>
        <v>00</v>
      </c>
      <c r="BT12" s="4" t="str">
        <f t="shared" si="14"/>
        <v>00</v>
      </c>
      <c r="BU12" s="4" t="str">
        <f t="shared" si="15"/>
        <v>00</v>
      </c>
      <c r="BV12" s="3"/>
      <c r="BW12" s="9">
        <v>9</v>
      </c>
      <c r="BX12" s="8">
        <f t="shared" si="16"/>
        <v>0</v>
      </c>
      <c r="BY12" s="9" t="str">
        <f t="shared" si="17"/>
        <v>0:00:00</v>
      </c>
      <c r="BZ12" s="8" t="str">
        <f t="shared" si="1"/>
        <v>0000000</v>
      </c>
      <c r="CA12" s="8" t="str">
        <f t="shared" si="18"/>
        <v>0</v>
      </c>
      <c r="CB12" s="8" t="str">
        <f t="shared" si="19"/>
        <v>00</v>
      </c>
      <c r="CC12" s="8" t="str">
        <f t="shared" si="20"/>
        <v>00</v>
      </c>
      <c r="CD12" s="8">
        <f t="shared" si="21"/>
        <v>0</v>
      </c>
      <c r="CE12" s="13">
        <f t="shared" si="22"/>
        <v>0</v>
      </c>
      <c r="CF12" s="8" t="str">
        <f t="shared" si="2"/>
        <v>0000000</v>
      </c>
      <c r="CG12" s="4" t="str">
        <f t="shared" si="23"/>
        <v>0</v>
      </c>
      <c r="CH12" s="4" t="str">
        <f t="shared" si="24"/>
        <v>00</v>
      </c>
      <c r="CI12" s="4" t="str">
        <f t="shared" si="25"/>
        <v>00</v>
      </c>
      <c r="CJ12" s="3"/>
      <c r="CK12" s="9">
        <v>9</v>
      </c>
      <c r="CL12" s="8">
        <f t="shared" si="26"/>
        <v>0</v>
      </c>
      <c r="CM12" s="9" t="str">
        <f t="shared" si="27"/>
        <v>0:00:00</v>
      </c>
      <c r="CN12" s="8" t="str">
        <f t="shared" si="3"/>
        <v>0000000</v>
      </c>
      <c r="CO12" s="8" t="str">
        <f t="shared" si="28"/>
        <v>0</v>
      </c>
      <c r="CP12" s="8" t="str">
        <f t="shared" si="29"/>
        <v>00</v>
      </c>
      <c r="CQ12" s="8" t="str">
        <f t="shared" si="30"/>
        <v>00</v>
      </c>
      <c r="CR12" s="8">
        <f t="shared" si="31"/>
        <v>0</v>
      </c>
      <c r="CS12" s="13">
        <f t="shared" si="32"/>
        <v>0</v>
      </c>
      <c r="CT12" s="8" t="str">
        <f t="shared" si="4"/>
        <v>0000000</v>
      </c>
      <c r="CU12" s="4" t="str">
        <f t="shared" si="33"/>
        <v>0</v>
      </c>
      <c r="CV12" s="4" t="str">
        <f t="shared" si="34"/>
        <v>00</v>
      </c>
      <c r="CW12" s="4" t="str">
        <f t="shared" si="35"/>
        <v>00</v>
      </c>
      <c r="CX12" s="3"/>
      <c r="CY12" s="9"/>
      <c r="CZ12" s="8"/>
      <c r="DA12" s="86"/>
      <c r="DB12" s="8"/>
      <c r="DC12" s="8"/>
      <c r="DD12" s="8"/>
      <c r="DE12" s="8"/>
      <c r="DF12" s="8"/>
      <c r="DG12" s="13"/>
      <c r="DH12" s="8"/>
      <c r="DI12" s="4"/>
      <c r="DJ12" s="4"/>
      <c r="DK12" s="4"/>
      <c r="DL12" s="3"/>
      <c r="DM12" s="21"/>
      <c r="DN12" s="21"/>
      <c r="DO12" s="21"/>
      <c r="DP12" s="21"/>
    </row>
    <row r="13" spans="2:120" ht="15">
      <c r="B13" s="21"/>
      <c r="C13" s="37">
        <v>10</v>
      </c>
      <c r="D13" s="89">
        <v>54</v>
      </c>
      <c r="E13" s="39">
        <v>1336</v>
      </c>
      <c r="F13" s="40">
        <f t="shared" si="5"/>
        <v>0.009444444444444445</v>
      </c>
      <c r="G13" s="40">
        <f t="shared" si="5"/>
        <v>0.009444444444444445</v>
      </c>
      <c r="H13" s="38" t="str">
        <f>IF($D13=""," ",(LOOKUP($D13,Entries!$A$2:$A$101,Entries!$D$2:$D$101)))</f>
        <v>Lucy Williams</v>
      </c>
      <c r="I13" s="38" t="str">
        <f>IF($D13=""," ",(LOOKUP($D13,Entries!$A$2:$A$101,Entries!$E$2:$E$101)))</f>
        <v>u11</v>
      </c>
      <c r="J13" s="59" t="str">
        <f>IF($D13=""," ",(LOOKUP($D13,Entries!$A$2:$A$101,Entries!$B$2:$B$101)))</f>
        <v>Maryhill Harriers "B"</v>
      </c>
      <c r="K13" s="5"/>
      <c r="L13" s="37">
        <v>10</v>
      </c>
      <c r="M13" s="89">
        <v>53</v>
      </c>
      <c r="N13" s="39">
        <v>3247</v>
      </c>
      <c r="O13" s="40" t="str">
        <f t="shared" si="6"/>
        <v>0:32:47</v>
      </c>
      <c r="P13" s="40">
        <f t="shared" si="7"/>
        <v>0.012141203703703701</v>
      </c>
      <c r="Q13" s="38" t="str">
        <f>IF($M13=""," ",(LOOKUP($M13,Entries!$A$2:$A$101,Entries!$G$2:$G$101)))</f>
        <v>Saskia Gorman</v>
      </c>
      <c r="R13" s="38" t="str">
        <f>IF($M13=""," ",(LOOKUP($M13,Entries!$A$2:$A$101,Entries!$H$2:$H$101)))</f>
        <v>u11</v>
      </c>
      <c r="S13" s="59" t="str">
        <f>IF($M13=""," ",(LOOKUP($M13,Entries!$A$2:$A$101,Entries!$B$2:$B$101)))</f>
        <v>Maryhill Harriers "A"</v>
      </c>
      <c r="T13" s="5"/>
      <c r="U13" s="37">
        <v>10</v>
      </c>
      <c r="V13" s="89"/>
      <c r="W13" s="39"/>
      <c r="X13" s="40" t="str">
        <f t="shared" si="8"/>
        <v> </v>
      </c>
      <c r="Y13" s="40" t="str">
        <f t="shared" si="9"/>
        <v> </v>
      </c>
      <c r="Z13" s="38" t="str">
        <f>IF($V13=""," ",(LOOKUP($V13,Entries!$A$2:$A$101,Entries!$J$2:$J$101)))</f>
        <v> </v>
      </c>
      <c r="AA13" s="38" t="str">
        <f>IF($V13=""," ",(LOOKUP($V13,Entries!$A$2:$A$101,Entries!$K$2:$K$101)))</f>
        <v> </v>
      </c>
      <c r="AB13" s="59" t="str">
        <f>IF($V13=""," ",(LOOKUP($V13,Entries!$A$2:$A$101,Entries!$B$2:$B$101)))</f>
        <v> </v>
      </c>
      <c r="AC13" s="5"/>
      <c r="AE13" s="97"/>
      <c r="AF13" s="3"/>
      <c r="AG13" s="40"/>
      <c r="AH13" s="40"/>
      <c r="AI13" s="38"/>
      <c r="AJ13" s="38"/>
      <c r="AK13" s="38"/>
      <c r="AO13" s="3"/>
      <c r="AP13" s="2"/>
      <c r="AQ13" s="2"/>
      <c r="AR13" s="2"/>
      <c r="AS13" s="3"/>
      <c r="AT13" s="2"/>
      <c r="AU13" s="2"/>
      <c r="AV13" s="2"/>
      <c r="AW13" s="3"/>
      <c r="AX13" s="2"/>
      <c r="AY13" s="2"/>
      <c r="AZ13" s="2"/>
      <c r="BA13" s="12"/>
      <c r="BB13" s="1"/>
      <c r="BC13" s="1"/>
      <c r="BD13" s="1"/>
      <c r="BE13" s="3"/>
      <c r="BF13" s="2"/>
      <c r="BG13" s="2"/>
      <c r="BH13" s="2"/>
      <c r="BI13" s="12"/>
      <c r="BJ13" s="1"/>
      <c r="BK13" s="1"/>
      <c r="BL13" s="1"/>
      <c r="BM13" s="18">
        <v>0</v>
      </c>
      <c r="BN13" s="18" t="str">
        <f t="shared" si="10"/>
        <v>00:00:00</v>
      </c>
      <c r="BO13" s="9">
        <v>10</v>
      </c>
      <c r="BP13" s="8">
        <f t="shared" si="11"/>
        <v>0</v>
      </c>
      <c r="BQ13" s="13">
        <f t="shared" si="12"/>
        <v>0</v>
      </c>
      <c r="BR13" s="8" t="str">
        <f t="shared" si="0"/>
        <v>0000000</v>
      </c>
      <c r="BS13" s="4" t="str">
        <f t="shared" si="13"/>
        <v>00</v>
      </c>
      <c r="BT13" s="4" t="str">
        <f t="shared" si="14"/>
        <v>00</v>
      </c>
      <c r="BU13" s="4" t="str">
        <f t="shared" si="15"/>
        <v>00</v>
      </c>
      <c r="BV13" s="3"/>
      <c r="BW13" s="9">
        <v>10</v>
      </c>
      <c r="BX13" s="8">
        <f t="shared" si="16"/>
        <v>0</v>
      </c>
      <c r="BY13" s="9" t="str">
        <f t="shared" si="17"/>
        <v>0:00:00</v>
      </c>
      <c r="BZ13" s="8" t="str">
        <f t="shared" si="1"/>
        <v>0000000</v>
      </c>
      <c r="CA13" s="8" t="str">
        <f t="shared" si="18"/>
        <v>0</v>
      </c>
      <c r="CB13" s="8" t="str">
        <f t="shared" si="19"/>
        <v>00</v>
      </c>
      <c r="CC13" s="8" t="str">
        <f t="shared" si="20"/>
        <v>00</v>
      </c>
      <c r="CD13" s="8">
        <f t="shared" si="21"/>
        <v>0</v>
      </c>
      <c r="CE13" s="13">
        <f t="shared" si="22"/>
        <v>0</v>
      </c>
      <c r="CF13" s="8" t="str">
        <f t="shared" si="2"/>
        <v>0000000</v>
      </c>
      <c r="CG13" s="4" t="str">
        <f t="shared" si="23"/>
        <v>0</v>
      </c>
      <c r="CH13" s="4" t="str">
        <f t="shared" si="24"/>
        <v>00</v>
      </c>
      <c r="CI13" s="4" t="str">
        <f t="shared" si="25"/>
        <v>00</v>
      </c>
      <c r="CJ13" s="3"/>
      <c r="CK13" s="9">
        <v>10</v>
      </c>
      <c r="CL13" s="8">
        <f t="shared" si="26"/>
        <v>0</v>
      </c>
      <c r="CM13" s="9" t="str">
        <f t="shared" si="27"/>
        <v>0:00:00</v>
      </c>
      <c r="CN13" s="8" t="str">
        <f t="shared" si="3"/>
        <v>0000000</v>
      </c>
      <c r="CO13" s="8" t="str">
        <f t="shared" si="28"/>
        <v>0</v>
      </c>
      <c r="CP13" s="8" t="str">
        <f t="shared" si="29"/>
        <v>00</v>
      </c>
      <c r="CQ13" s="8" t="str">
        <f t="shared" si="30"/>
        <v>00</v>
      </c>
      <c r="CR13" s="8">
        <f t="shared" si="31"/>
        <v>0</v>
      </c>
      <c r="CS13" s="13">
        <f t="shared" si="32"/>
        <v>0</v>
      </c>
      <c r="CT13" s="8" t="str">
        <f t="shared" si="4"/>
        <v>0000000</v>
      </c>
      <c r="CU13" s="4" t="str">
        <f t="shared" si="33"/>
        <v>0</v>
      </c>
      <c r="CV13" s="4" t="str">
        <f t="shared" si="34"/>
        <v>00</v>
      </c>
      <c r="CW13" s="4" t="str">
        <f t="shared" si="35"/>
        <v>00</v>
      </c>
      <c r="CX13" s="3"/>
      <c r="CY13" s="9"/>
      <c r="CZ13" s="8"/>
      <c r="DA13" s="86"/>
      <c r="DB13" s="8"/>
      <c r="DC13" s="8"/>
      <c r="DD13" s="8"/>
      <c r="DE13" s="8"/>
      <c r="DF13" s="8"/>
      <c r="DG13" s="13"/>
      <c r="DH13" s="8"/>
      <c r="DI13" s="4"/>
      <c r="DJ13" s="4"/>
      <c r="DK13" s="4"/>
      <c r="DL13" s="3"/>
      <c r="DM13" s="21"/>
      <c r="DN13" s="21"/>
      <c r="DO13" s="21"/>
      <c r="DP13" s="21"/>
    </row>
    <row r="14" spans="2:120" ht="15">
      <c r="B14" s="21"/>
      <c r="C14" s="37">
        <v>11</v>
      </c>
      <c r="D14" s="89">
        <v>52</v>
      </c>
      <c r="E14" s="39">
        <v>1336</v>
      </c>
      <c r="F14" s="40">
        <f t="shared" si="5"/>
        <v>0.009444444444444445</v>
      </c>
      <c r="G14" s="40">
        <f t="shared" si="5"/>
        <v>0.009444444444444445</v>
      </c>
      <c r="H14" s="38" t="str">
        <f>IF($D14=""," ",(LOOKUP($D14,Entries!$A$2:$A$101,Entries!$D$2:$D$101)))</f>
        <v>Millie Horrocks</v>
      </c>
      <c r="I14" s="38" t="str">
        <f>IF($D14=""," ",(LOOKUP($D14,Entries!$A$2:$A$101,Entries!$E$2:$E$101)))</f>
        <v>U13</v>
      </c>
      <c r="J14" s="59" t="str">
        <f>IF($D14=""," ",(LOOKUP($D14,Entries!$A$2:$A$101,Entries!$B$2:$B$101)))</f>
        <v>Helensburgh AAC "B"</v>
      </c>
      <c r="K14" s="5"/>
      <c r="L14" s="37">
        <v>11</v>
      </c>
      <c r="M14" s="89"/>
      <c r="N14" s="39"/>
      <c r="O14" s="40" t="str">
        <f t="shared" si="6"/>
        <v> </v>
      </c>
      <c r="P14" s="40" t="str">
        <f t="shared" si="7"/>
        <v> </v>
      </c>
      <c r="Q14" s="38" t="str">
        <f>IF($M14=""," ",(LOOKUP($M14,Entries!$A$2:$A$101,Entries!$G$2:$G$101)))</f>
        <v> </v>
      </c>
      <c r="R14" s="38" t="str">
        <f>IF($M14=""," ",(LOOKUP($M14,Entries!$A$2:$A$101,Entries!$H$2:$H$101)))</f>
        <v> </v>
      </c>
      <c r="S14" s="59" t="str">
        <f>IF($M14=""," ",(LOOKUP($M14,Entries!$A$2:$A$101,Entries!$B$2:$B$101)))</f>
        <v> </v>
      </c>
      <c r="T14" s="5"/>
      <c r="U14" s="37">
        <v>11</v>
      </c>
      <c r="V14" s="89"/>
      <c r="W14" s="39"/>
      <c r="X14" s="40" t="str">
        <f t="shared" si="8"/>
        <v> </v>
      </c>
      <c r="Y14" s="40" t="str">
        <f t="shared" si="9"/>
        <v> </v>
      </c>
      <c r="Z14" s="38" t="str">
        <f>IF($V14=""," ",(LOOKUP($V14,Entries!$A$2:$A$101,Entries!$J$2:$J$101)))</f>
        <v> </v>
      </c>
      <c r="AA14" s="38" t="str">
        <f>IF($V14=""," ",(LOOKUP($V14,Entries!$A$2:$A$101,Entries!$K$2:$K$101)))</f>
        <v> </v>
      </c>
      <c r="AB14" s="59" t="str">
        <f>IF($V14=""," ",(LOOKUP($V14,Entries!$A$2:$A$101,Entries!$B$2:$B$101)))</f>
        <v> </v>
      </c>
      <c r="AC14" s="5"/>
      <c r="AE14" s="97"/>
      <c r="AF14" s="3"/>
      <c r="AG14" s="40"/>
      <c r="AH14" s="40"/>
      <c r="AI14" s="38"/>
      <c r="AJ14" s="38"/>
      <c r="AK14" s="38"/>
      <c r="AO14" s="3"/>
      <c r="AP14" s="2"/>
      <c r="AQ14" s="2"/>
      <c r="AR14" s="2"/>
      <c r="AS14" s="3"/>
      <c r="AT14" s="2"/>
      <c r="AU14" s="2"/>
      <c r="AV14" s="2"/>
      <c r="AW14" s="3"/>
      <c r="AX14" s="2"/>
      <c r="AY14" s="2"/>
      <c r="AZ14" s="2"/>
      <c r="BA14" s="12"/>
      <c r="BB14" s="1"/>
      <c r="BC14" s="1"/>
      <c r="BD14" s="1"/>
      <c r="BE14" s="3"/>
      <c r="BF14" s="2"/>
      <c r="BG14" s="2"/>
      <c r="BH14" s="2"/>
      <c r="BI14" s="12"/>
      <c r="BJ14" s="1"/>
      <c r="BK14" s="1"/>
      <c r="BL14" s="1"/>
      <c r="BM14" s="18">
        <v>0</v>
      </c>
      <c r="BN14" s="18" t="str">
        <f t="shared" si="10"/>
        <v>00:00:00</v>
      </c>
      <c r="BO14" s="9">
        <v>11</v>
      </c>
      <c r="BP14" s="8">
        <f t="shared" si="11"/>
        <v>0</v>
      </c>
      <c r="BQ14" s="13">
        <f t="shared" si="12"/>
        <v>0</v>
      </c>
      <c r="BR14" s="8" t="str">
        <f t="shared" si="0"/>
        <v>0000000</v>
      </c>
      <c r="BS14" s="4" t="str">
        <f t="shared" si="13"/>
        <v>00</v>
      </c>
      <c r="BT14" s="4" t="str">
        <f t="shared" si="14"/>
        <v>00</v>
      </c>
      <c r="BU14" s="4" t="str">
        <f t="shared" si="15"/>
        <v>00</v>
      </c>
      <c r="BV14" s="3"/>
      <c r="BW14" s="9">
        <v>11</v>
      </c>
      <c r="BX14" s="8">
        <f t="shared" si="16"/>
        <v>0</v>
      </c>
      <c r="BY14" s="9" t="str">
        <f t="shared" si="17"/>
        <v>0:00:00</v>
      </c>
      <c r="BZ14" s="8" t="str">
        <f t="shared" si="1"/>
        <v>0000000</v>
      </c>
      <c r="CA14" s="8" t="str">
        <f t="shared" si="18"/>
        <v>0</v>
      </c>
      <c r="CB14" s="8" t="str">
        <f t="shared" si="19"/>
        <v>00</v>
      </c>
      <c r="CC14" s="8" t="str">
        <f t="shared" si="20"/>
        <v>00</v>
      </c>
      <c r="CD14" s="8">
        <f t="shared" si="21"/>
        <v>0</v>
      </c>
      <c r="CE14" s="13">
        <f t="shared" si="22"/>
        <v>0</v>
      </c>
      <c r="CF14" s="8" t="str">
        <f t="shared" si="2"/>
        <v>0000000</v>
      </c>
      <c r="CG14" s="4" t="str">
        <f t="shared" si="23"/>
        <v>0</v>
      </c>
      <c r="CH14" s="4" t="str">
        <f t="shared" si="24"/>
        <v>00</v>
      </c>
      <c r="CI14" s="4" t="str">
        <f t="shared" si="25"/>
        <v>00</v>
      </c>
      <c r="CJ14" s="3"/>
      <c r="CK14" s="9">
        <v>11</v>
      </c>
      <c r="CL14" s="8">
        <f t="shared" si="26"/>
        <v>0</v>
      </c>
      <c r="CM14" s="9" t="str">
        <f t="shared" si="27"/>
        <v>0:00:00</v>
      </c>
      <c r="CN14" s="8" t="str">
        <f t="shared" si="3"/>
        <v>0000000</v>
      </c>
      <c r="CO14" s="8" t="str">
        <f t="shared" si="28"/>
        <v>0</v>
      </c>
      <c r="CP14" s="8" t="str">
        <f t="shared" si="29"/>
        <v>00</v>
      </c>
      <c r="CQ14" s="8" t="str">
        <f t="shared" si="30"/>
        <v>00</v>
      </c>
      <c r="CR14" s="8">
        <f t="shared" si="31"/>
        <v>0</v>
      </c>
      <c r="CS14" s="13">
        <f t="shared" si="32"/>
        <v>0</v>
      </c>
      <c r="CT14" s="8" t="str">
        <f t="shared" si="4"/>
        <v>0000000</v>
      </c>
      <c r="CU14" s="4" t="str">
        <f t="shared" si="33"/>
        <v>0</v>
      </c>
      <c r="CV14" s="4" t="str">
        <f t="shared" si="34"/>
        <v>00</v>
      </c>
      <c r="CW14" s="4" t="str">
        <f t="shared" si="35"/>
        <v>00</v>
      </c>
      <c r="CX14" s="3"/>
      <c r="CY14" s="9"/>
      <c r="CZ14" s="8"/>
      <c r="DA14" s="86"/>
      <c r="DB14" s="8"/>
      <c r="DC14" s="8"/>
      <c r="DD14" s="8"/>
      <c r="DE14" s="8"/>
      <c r="DF14" s="8"/>
      <c r="DG14" s="13"/>
      <c r="DH14" s="8"/>
      <c r="DI14" s="4"/>
      <c r="DJ14" s="4"/>
      <c r="DK14" s="4"/>
      <c r="DL14" s="3"/>
      <c r="DM14" s="21"/>
      <c r="DN14" s="21"/>
      <c r="DO14" s="21"/>
      <c r="DP14" s="21"/>
    </row>
    <row r="15" spans="2:120" ht="15">
      <c r="B15" s="21"/>
      <c r="C15" s="37">
        <v>12</v>
      </c>
      <c r="D15" s="89">
        <v>56</v>
      </c>
      <c r="E15" s="39">
        <v>1455</v>
      </c>
      <c r="F15" s="40">
        <f t="shared" si="5"/>
        <v>0.010358796296296295</v>
      </c>
      <c r="G15" s="40">
        <f t="shared" si="5"/>
        <v>0.010358796296296295</v>
      </c>
      <c r="H15" s="38" t="str">
        <f>IF($D15=""," ",(LOOKUP($D15,Entries!$A$2:$A$101,Entries!$D$2:$D$101)))</f>
        <v>Lucy Tolland</v>
      </c>
      <c r="I15" s="38" t="str">
        <f>IF($D15=""," ",(LOOKUP($D15,Entries!$A$2:$A$101,Entries!$E$2:$E$101)))</f>
        <v>u13</v>
      </c>
      <c r="J15" s="59" t="str">
        <f>IF($D15=""," ",(LOOKUP($D15,Entries!$A$2:$A$101,Entries!$B$2:$B$101)))</f>
        <v>Clydesdale Harriers "B"</v>
      </c>
      <c r="K15" s="5"/>
      <c r="L15" s="37">
        <v>12</v>
      </c>
      <c r="M15" s="89"/>
      <c r="N15" s="39"/>
      <c r="O15" s="40" t="str">
        <f t="shared" si="6"/>
        <v> </v>
      </c>
      <c r="P15" s="40" t="str">
        <f t="shared" si="7"/>
        <v> </v>
      </c>
      <c r="Q15" s="38" t="str">
        <f>IF($M15=""," ",(LOOKUP($M15,Entries!$A$2:$A$101,Entries!$G$2:$G$101)))</f>
        <v> </v>
      </c>
      <c r="R15" s="38" t="str">
        <f>IF($M15=""," ",(LOOKUP($M15,Entries!$A$2:$A$101,Entries!$H$2:$H$101)))</f>
        <v> </v>
      </c>
      <c r="S15" s="59" t="str">
        <f>IF($M15=""," ",(LOOKUP($M15,Entries!$A$2:$A$101,Entries!$B$2:$B$101)))</f>
        <v> </v>
      </c>
      <c r="T15" s="5"/>
      <c r="U15" s="37">
        <v>12</v>
      </c>
      <c r="V15" s="89"/>
      <c r="W15" s="39"/>
      <c r="X15" s="40" t="str">
        <f t="shared" si="8"/>
        <v> </v>
      </c>
      <c r="Y15" s="40" t="str">
        <f t="shared" si="9"/>
        <v> </v>
      </c>
      <c r="Z15" s="38" t="str">
        <f>IF($V15=""," ",(LOOKUP($V15,Entries!$A$2:$A$101,Entries!$J$2:$J$101)))</f>
        <v> </v>
      </c>
      <c r="AA15" s="38" t="str">
        <f>IF($V15=""," ",(LOOKUP($V15,Entries!$A$2:$A$101,Entries!$K$2:$K$101)))</f>
        <v> </v>
      </c>
      <c r="AB15" s="59" t="str">
        <f>IF($V15=""," ",(LOOKUP($V15,Entries!$A$2:$A$101,Entries!$B$2:$B$101)))</f>
        <v> </v>
      </c>
      <c r="AC15" s="5"/>
      <c r="AE15" s="97"/>
      <c r="AF15" s="3"/>
      <c r="AG15" s="40"/>
      <c r="AH15" s="40"/>
      <c r="AI15" s="38"/>
      <c r="AJ15" s="38"/>
      <c r="AK15" s="38"/>
      <c r="AO15" s="3"/>
      <c r="AP15" s="2"/>
      <c r="AQ15" s="2"/>
      <c r="AR15" s="2"/>
      <c r="AS15" s="3"/>
      <c r="AT15" s="2"/>
      <c r="AU15" s="2"/>
      <c r="AV15" s="2"/>
      <c r="AW15" s="3"/>
      <c r="AX15" s="2"/>
      <c r="AY15" s="2"/>
      <c r="AZ15" s="2"/>
      <c r="BA15" s="12"/>
      <c r="BB15" s="1"/>
      <c r="BC15" s="1"/>
      <c r="BD15" s="1"/>
      <c r="BE15" s="3"/>
      <c r="BF15" s="2"/>
      <c r="BG15" s="2"/>
      <c r="BH15" s="2"/>
      <c r="BI15" s="12"/>
      <c r="BJ15" s="1"/>
      <c r="BK15" s="1"/>
      <c r="BL15" s="1"/>
      <c r="BM15" s="18">
        <v>0</v>
      </c>
      <c r="BN15" s="18" t="str">
        <f t="shared" si="10"/>
        <v>00:00:00</v>
      </c>
      <c r="BO15" s="9">
        <v>12</v>
      </c>
      <c r="BP15" s="8">
        <f t="shared" si="11"/>
        <v>0</v>
      </c>
      <c r="BQ15" s="13">
        <f t="shared" si="12"/>
        <v>0</v>
      </c>
      <c r="BR15" s="8" t="str">
        <f t="shared" si="0"/>
        <v>0000000</v>
      </c>
      <c r="BS15" s="4" t="str">
        <f t="shared" si="13"/>
        <v>00</v>
      </c>
      <c r="BT15" s="4" t="str">
        <f t="shared" si="14"/>
        <v>00</v>
      </c>
      <c r="BU15" s="4" t="str">
        <f t="shared" si="15"/>
        <v>00</v>
      </c>
      <c r="BV15" s="3"/>
      <c r="BW15" s="9">
        <v>12</v>
      </c>
      <c r="BX15" s="8">
        <f t="shared" si="16"/>
        <v>0</v>
      </c>
      <c r="BY15" s="9" t="str">
        <f t="shared" si="17"/>
        <v>0:00:00</v>
      </c>
      <c r="BZ15" s="8" t="str">
        <f t="shared" si="1"/>
        <v>0000000</v>
      </c>
      <c r="CA15" s="8" t="str">
        <f t="shared" si="18"/>
        <v>0</v>
      </c>
      <c r="CB15" s="8" t="str">
        <f t="shared" si="19"/>
        <v>00</v>
      </c>
      <c r="CC15" s="8" t="str">
        <f t="shared" si="20"/>
        <v>00</v>
      </c>
      <c r="CD15" s="8">
        <f t="shared" si="21"/>
        <v>0</v>
      </c>
      <c r="CE15" s="13">
        <f t="shared" si="22"/>
        <v>0</v>
      </c>
      <c r="CF15" s="8" t="str">
        <f t="shared" si="2"/>
        <v>0000000</v>
      </c>
      <c r="CG15" s="4" t="str">
        <f t="shared" si="23"/>
        <v>0</v>
      </c>
      <c r="CH15" s="4" t="str">
        <f t="shared" si="24"/>
        <v>00</v>
      </c>
      <c r="CI15" s="4" t="str">
        <f t="shared" si="25"/>
        <v>00</v>
      </c>
      <c r="CJ15" s="3"/>
      <c r="CK15" s="9">
        <v>12</v>
      </c>
      <c r="CL15" s="8">
        <f t="shared" si="26"/>
        <v>0</v>
      </c>
      <c r="CM15" s="9" t="str">
        <f t="shared" si="27"/>
        <v>0:00:00</v>
      </c>
      <c r="CN15" s="8" t="str">
        <f t="shared" si="3"/>
        <v>0000000</v>
      </c>
      <c r="CO15" s="8" t="str">
        <f t="shared" si="28"/>
        <v>0</v>
      </c>
      <c r="CP15" s="8" t="str">
        <f t="shared" si="29"/>
        <v>00</v>
      </c>
      <c r="CQ15" s="8" t="str">
        <f t="shared" si="30"/>
        <v>00</v>
      </c>
      <c r="CR15" s="8">
        <f t="shared" si="31"/>
        <v>0</v>
      </c>
      <c r="CS15" s="13">
        <f t="shared" si="32"/>
        <v>0</v>
      </c>
      <c r="CT15" s="8" t="str">
        <f t="shared" si="4"/>
        <v>0000000</v>
      </c>
      <c r="CU15" s="4" t="str">
        <f t="shared" si="33"/>
        <v>0</v>
      </c>
      <c r="CV15" s="4" t="str">
        <f t="shared" si="34"/>
        <v>00</v>
      </c>
      <c r="CW15" s="4" t="str">
        <f t="shared" si="35"/>
        <v>00</v>
      </c>
      <c r="CX15" s="3"/>
      <c r="CY15" s="9"/>
      <c r="CZ15" s="8"/>
      <c r="DA15" s="86"/>
      <c r="DB15" s="8"/>
      <c r="DC15" s="8"/>
      <c r="DD15" s="8"/>
      <c r="DE15" s="8"/>
      <c r="DF15" s="8"/>
      <c r="DG15" s="13"/>
      <c r="DH15" s="8"/>
      <c r="DI15" s="4"/>
      <c r="DJ15" s="4"/>
      <c r="DK15" s="4"/>
      <c r="DL15" s="3"/>
      <c r="DM15" s="21"/>
      <c r="DN15" s="21"/>
      <c r="DO15" s="21"/>
      <c r="DP15" s="21"/>
    </row>
    <row r="16" spans="2:120" ht="15">
      <c r="B16" s="21"/>
      <c r="C16" s="37">
        <v>13</v>
      </c>
      <c r="D16" s="89">
        <v>53</v>
      </c>
      <c r="E16" s="39">
        <v>1518</v>
      </c>
      <c r="F16" s="40">
        <f t="shared" si="5"/>
        <v>0.010625</v>
      </c>
      <c r="G16" s="40">
        <f t="shared" si="5"/>
        <v>0.010625</v>
      </c>
      <c r="H16" s="38" t="str">
        <f>IF($D16=""," ",(LOOKUP($D16,Entries!$A$2:$A$101,Entries!$D$2:$D$101)))</f>
        <v>Erin Prior</v>
      </c>
      <c r="I16" s="38" t="str">
        <f>IF($D16=""," ",(LOOKUP($D16,Entries!$A$2:$A$101,Entries!$E$2:$E$101)))</f>
        <v>U11</v>
      </c>
      <c r="J16" s="59" t="str">
        <f>IF($D16=""," ",(LOOKUP($D16,Entries!$A$2:$A$101,Entries!$B$2:$B$101)))</f>
        <v>Maryhill Harriers "A"</v>
      </c>
      <c r="K16" s="5"/>
      <c r="L16" s="37">
        <v>13</v>
      </c>
      <c r="M16" s="89"/>
      <c r="N16" s="39"/>
      <c r="O16" s="40" t="str">
        <f t="shared" si="6"/>
        <v> </v>
      </c>
      <c r="P16" s="40" t="str">
        <f t="shared" si="7"/>
        <v> </v>
      </c>
      <c r="Q16" s="38" t="str">
        <f>IF($M16=""," ",(LOOKUP($M16,Entries!$A$2:$A$101,Entries!$G$2:$G$101)))</f>
        <v> </v>
      </c>
      <c r="R16" s="38" t="str">
        <f>IF($M16=""," ",(LOOKUP($M16,Entries!$A$2:$A$101,Entries!$H$2:$H$101)))</f>
        <v> </v>
      </c>
      <c r="S16" s="59" t="str">
        <f>IF($M16=""," ",(LOOKUP($M16,Entries!$A$2:$A$101,Entries!$B$2:$B$101)))</f>
        <v> </v>
      </c>
      <c r="T16" s="5"/>
      <c r="U16" s="37">
        <v>13</v>
      </c>
      <c r="V16" s="89"/>
      <c r="W16" s="39"/>
      <c r="X16" s="40" t="str">
        <f t="shared" si="8"/>
        <v> </v>
      </c>
      <c r="Y16" s="40" t="str">
        <f t="shared" si="9"/>
        <v> </v>
      </c>
      <c r="Z16" s="38" t="str">
        <f>IF($V16=""," ",(LOOKUP($V16,Entries!$A$2:$A$101,Entries!$J$2:$J$101)))</f>
        <v> </v>
      </c>
      <c r="AA16" s="38" t="str">
        <f>IF($V16=""," ",(LOOKUP($V16,Entries!$A$2:$A$101,Entries!$K$2:$K$101)))</f>
        <v> </v>
      </c>
      <c r="AB16" s="59" t="str">
        <f>IF($V16=""," ",(LOOKUP($V16,Entries!$A$2:$A$101,Entries!$B$2:$B$101)))</f>
        <v> </v>
      </c>
      <c r="AC16" s="5"/>
      <c r="AE16" s="97"/>
      <c r="AF16" s="3"/>
      <c r="AG16" s="40"/>
      <c r="AH16" s="40"/>
      <c r="AI16" s="38"/>
      <c r="AJ16" s="38"/>
      <c r="AK16" s="38"/>
      <c r="AO16" s="3"/>
      <c r="AP16" s="2"/>
      <c r="AQ16" s="2"/>
      <c r="AR16" s="2"/>
      <c r="AS16" s="3"/>
      <c r="AT16" s="2"/>
      <c r="AU16" s="2"/>
      <c r="AV16" s="2"/>
      <c r="AW16" s="3"/>
      <c r="AX16" s="2"/>
      <c r="AY16" s="2"/>
      <c r="AZ16" s="2"/>
      <c r="BA16" s="12"/>
      <c r="BB16" s="1"/>
      <c r="BC16" s="1"/>
      <c r="BD16" s="1"/>
      <c r="BE16" s="3"/>
      <c r="BF16" s="2"/>
      <c r="BG16" s="2"/>
      <c r="BH16" s="2"/>
      <c r="BI16" s="12"/>
      <c r="BJ16" s="1"/>
      <c r="BK16" s="1"/>
      <c r="BL16" s="1"/>
      <c r="BM16" s="18">
        <v>0</v>
      </c>
      <c r="BN16" s="18" t="str">
        <f t="shared" si="10"/>
        <v>00:00:00</v>
      </c>
      <c r="BO16" s="9">
        <v>13</v>
      </c>
      <c r="BP16" s="8">
        <f t="shared" si="11"/>
        <v>0</v>
      </c>
      <c r="BQ16" s="13">
        <f t="shared" si="12"/>
        <v>0</v>
      </c>
      <c r="BR16" s="8" t="str">
        <f t="shared" si="0"/>
        <v>0000000</v>
      </c>
      <c r="BS16" s="4" t="str">
        <f t="shared" si="13"/>
        <v>00</v>
      </c>
      <c r="BT16" s="4" t="str">
        <f t="shared" si="14"/>
        <v>00</v>
      </c>
      <c r="BU16" s="4" t="str">
        <f t="shared" si="15"/>
        <v>00</v>
      </c>
      <c r="BV16" s="3"/>
      <c r="BW16" s="9">
        <v>13</v>
      </c>
      <c r="BX16" s="8">
        <f t="shared" si="16"/>
        <v>0</v>
      </c>
      <c r="BY16" s="9" t="str">
        <f t="shared" si="17"/>
        <v>0:00:00</v>
      </c>
      <c r="BZ16" s="8" t="str">
        <f t="shared" si="1"/>
        <v>0000000</v>
      </c>
      <c r="CA16" s="8" t="str">
        <f t="shared" si="18"/>
        <v>0</v>
      </c>
      <c r="CB16" s="8" t="str">
        <f t="shared" si="19"/>
        <v>00</v>
      </c>
      <c r="CC16" s="8" t="str">
        <f t="shared" si="20"/>
        <v>00</v>
      </c>
      <c r="CD16" s="8">
        <f t="shared" si="21"/>
        <v>0</v>
      </c>
      <c r="CE16" s="13">
        <f t="shared" si="22"/>
        <v>0</v>
      </c>
      <c r="CF16" s="8" t="str">
        <f t="shared" si="2"/>
        <v>0000000</v>
      </c>
      <c r="CG16" s="4" t="str">
        <f t="shared" si="23"/>
        <v>0</v>
      </c>
      <c r="CH16" s="4" t="str">
        <f t="shared" si="24"/>
        <v>00</v>
      </c>
      <c r="CI16" s="4" t="str">
        <f t="shared" si="25"/>
        <v>00</v>
      </c>
      <c r="CJ16" s="3"/>
      <c r="CK16" s="9">
        <v>13</v>
      </c>
      <c r="CL16" s="8">
        <f t="shared" si="26"/>
        <v>0</v>
      </c>
      <c r="CM16" s="9" t="str">
        <f t="shared" si="27"/>
        <v>0:00:00</v>
      </c>
      <c r="CN16" s="8" t="str">
        <f t="shared" si="3"/>
        <v>0000000</v>
      </c>
      <c r="CO16" s="8" t="str">
        <f t="shared" si="28"/>
        <v>0</v>
      </c>
      <c r="CP16" s="8" t="str">
        <f t="shared" si="29"/>
        <v>00</v>
      </c>
      <c r="CQ16" s="8" t="str">
        <f t="shared" si="30"/>
        <v>00</v>
      </c>
      <c r="CR16" s="8">
        <f t="shared" si="31"/>
        <v>0</v>
      </c>
      <c r="CS16" s="13">
        <f t="shared" si="32"/>
        <v>0</v>
      </c>
      <c r="CT16" s="8" t="str">
        <f t="shared" si="4"/>
        <v>0000000</v>
      </c>
      <c r="CU16" s="4" t="str">
        <f t="shared" si="33"/>
        <v>0</v>
      </c>
      <c r="CV16" s="4" t="str">
        <f t="shared" si="34"/>
        <v>00</v>
      </c>
      <c r="CW16" s="4" t="str">
        <f t="shared" si="35"/>
        <v>00</v>
      </c>
      <c r="CX16" s="3"/>
      <c r="CY16" s="9"/>
      <c r="CZ16" s="8"/>
      <c r="DA16" s="86"/>
      <c r="DB16" s="8"/>
      <c r="DC16" s="8"/>
      <c r="DD16" s="8"/>
      <c r="DE16" s="8"/>
      <c r="DF16" s="8"/>
      <c r="DG16" s="13"/>
      <c r="DH16" s="8"/>
      <c r="DI16" s="4"/>
      <c r="DJ16" s="4"/>
      <c r="DK16" s="4"/>
      <c r="DL16" s="3"/>
      <c r="DM16" s="21"/>
      <c r="DN16" s="21"/>
      <c r="DO16" s="21"/>
      <c r="DP16" s="21"/>
    </row>
    <row r="17" spans="2:120" ht="15">
      <c r="B17" s="21"/>
      <c r="C17" s="37">
        <v>14</v>
      </c>
      <c r="D17" s="89"/>
      <c r="E17" s="39"/>
      <c r="F17" s="40" t="str">
        <f t="shared" si="5"/>
        <v> </v>
      </c>
      <c r="G17" s="40" t="str">
        <f t="shared" si="5"/>
        <v> </v>
      </c>
      <c r="H17" s="38" t="str">
        <f>IF($D17=""," ",(LOOKUP($D17,Entries!$A$2:$A$101,Entries!$D$2:$D$101)))</f>
        <v> </v>
      </c>
      <c r="I17" s="38" t="str">
        <f>IF($D17=""," ",(LOOKUP($D17,Entries!$A$2:$A$101,Entries!$E$2:$E$101)))</f>
        <v> </v>
      </c>
      <c r="J17" s="59" t="str">
        <f>IF($D17=""," ",(LOOKUP($D17,Entries!$A$2:$A$101,Entries!$B$2:$B$101)))</f>
        <v> </v>
      </c>
      <c r="K17" s="5"/>
      <c r="L17" s="37">
        <v>14</v>
      </c>
      <c r="M17" s="89"/>
      <c r="N17" s="39"/>
      <c r="O17" s="40" t="str">
        <f t="shared" si="6"/>
        <v> </v>
      </c>
      <c r="P17" s="40" t="str">
        <f t="shared" si="7"/>
        <v> </v>
      </c>
      <c r="Q17" s="38" t="str">
        <f>IF($M17=""," ",(LOOKUP($M17,Entries!$A$2:$A$101,Entries!$G$2:$G$101)))</f>
        <v> </v>
      </c>
      <c r="R17" s="38" t="str">
        <f>IF($M17=""," ",(LOOKUP($M17,Entries!$A$2:$A$101,Entries!$H$2:$H$101)))</f>
        <v> </v>
      </c>
      <c r="S17" s="59" t="str">
        <f>IF($M17=""," ",(LOOKUP($M17,Entries!$A$2:$A$101,Entries!$B$2:$B$101)))</f>
        <v> </v>
      </c>
      <c r="T17" s="5"/>
      <c r="U17" s="37">
        <v>14</v>
      </c>
      <c r="V17" s="89"/>
      <c r="W17" s="39"/>
      <c r="X17" s="40" t="str">
        <f t="shared" si="8"/>
        <v> </v>
      </c>
      <c r="Y17" s="40" t="str">
        <f t="shared" si="9"/>
        <v> </v>
      </c>
      <c r="Z17" s="38" t="str">
        <f>IF($V17=""," ",(LOOKUP($V17,Entries!$A$2:$A$101,Entries!$J$2:$J$101)))</f>
        <v> </v>
      </c>
      <c r="AA17" s="38" t="str">
        <f>IF($V17=""," ",(LOOKUP($V17,Entries!$A$2:$A$101,Entries!$K$2:$K$101)))</f>
        <v> </v>
      </c>
      <c r="AB17" s="59" t="str">
        <f>IF($V17=""," ",(LOOKUP($V17,Entries!$A$2:$A$101,Entries!$B$2:$B$101)))</f>
        <v> </v>
      </c>
      <c r="AC17" s="5"/>
      <c r="AE17" s="97"/>
      <c r="AF17" s="3"/>
      <c r="AG17" s="40"/>
      <c r="AH17" s="40"/>
      <c r="AI17" s="38"/>
      <c r="AJ17" s="38"/>
      <c r="AK17" s="38"/>
      <c r="AO17" s="3"/>
      <c r="AP17" s="2"/>
      <c r="AQ17" s="2"/>
      <c r="AR17" s="2"/>
      <c r="AS17" s="3"/>
      <c r="AT17" s="2"/>
      <c r="AU17" s="2"/>
      <c r="AV17" s="2"/>
      <c r="AW17" s="3"/>
      <c r="AX17" s="2"/>
      <c r="AY17" s="2"/>
      <c r="AZ17" s="2"/>
      <c r="BA17" s="12"/>
      <c r="BB17" s="1"/>
      <c r="BC17" s="1"/>
      <c r="BD17" s="1"/>
      <c r="BE17" s="3"/>
      <c r="BF17" s="2"/>
      <c r="BG17" s="2"/>
      <c r="BH17" s="2"/>
      <c r="BI17" s="12"/>
      <c r="BJ17" s="1"/>
      <c r="BK17" s="1"/>
      <c r="BL17" s="1"/>
      <c r="BM17" s="18">
        <v>0</v>
      </c>
      <c r="BN17" s="18" t="str">
        <f t="shared" si="10"/>
        <v>00:00:00</v>
      </c>
      <c r="BO17" s="9">
        <v>14</v>
      </c>
      <c r="BP17" s="8">
        <f t="shared" si="11"/>
        <v>0</v>
      </c>
      <c r="BQ17" s="13">
        <f t="shared" si="12"/>
        <v>0</v>
      </c>
      <c r="BR17" s="8" t="str">
        <f t="shared" si="0"/>
        <v>0000000</v>
      </c>
      <c r="BS17" s="4" t="str">
        <f t="shared" si="13"/>
        <v>00</v>
      </c>
      <c r="BT17" s="4" t="str">
        <f t="shared" si="14"/>
        <v>00</v>
      </c>
      <c r="BU17" s="4" t="str">
        <f t="shared" si="15"/>
        <v>00</v>
      </c>
      <c r="BV17" s="3"/>
      <c r="BW17" s="9">
        <v>14</v>
      </c>
      <c r="BX17" s="8">
        <f t="shared" si="16"/>
        <v>0</v>
      </c>
      <c r="BY17" s="9" t="str">
        <f t="shared" si="17"/>
        <v>0:00:00</v>
      </c>
      <c r="BZ17" s="8" t="str">
        <f t="shared" si="1"/>
        <v>0000000</v>
      </c>
      <c r="CA17" s="8" t="str">
        <f t="shared" si="18"/>
        <v>0</v>
      </c>
      <c r="CB17" s="8" t="str">
        <f t="shared" si="19"/>
        <v>00</v>
      </c>
      <c r="CC17" s="8" t="str">
        <f t="shared" si="20"/>
        <v>00</v>
      </c>
      <c r="CD17" s="8">
        <f t="shared" si="21"/>
        <v>0</v>
      </c>
      <c r="CE17" s="13">
        <f t="shared" si="22"/>
        <v>0</v>
      </c>
      <c r="CF17" s="8" t="str">
        <f t="shared" si="2"/>
        <v>0000000</v>
      </c>
      <c r="CG17" s="4" t="str">
        <f t="shared" si="23"/>
        <v>0</v>
      </c>
      <c r="CH17" s="4" t="str">
        <f t="shared" si="24"/>
        <v>00</v>
      </c>
      <c r="CI17" s="4" t="str">
        <f t="shared" si="25"/>
        <v>00</v>
      </c>
      <c r="CJ17" s="3"/>
      <c r="CK17" s="9">
        <v>14</v>
      </c>
      <c r="CL17" s="8">
        <f t="shared" si="26"/>
        <v>0</v>
      </c>
      <c r="CM17" s="9" t="str">
        <f t="shared" si="27"/>
        <v>0:00:00</v>
      </c>
      <c r="CN17" s="8" t="str">
        <f t="shared" si="3"/>
        <v>0000000</v>
      </c>
      <c r="CO17" s="8" t="str">
        <f t="shared" si="28"/>
        <v>0</v>
      </c>
      <c r="CP17" s="8" t="str">
        <f t="shared" si="29"/>
        <v>00</v>
      </c>
      <c r="CQ17" s="8" t="str">
        <f t="shared" si="30"/>
        <v>00</v>
      </c>
      <c r="CR17" s="8">
        <f t="shared" si="31"/>
        <v>0</v>
      </c>
      <c r="CS17" s="13">
        <f t="shared" si="32"/>
        <v>0</v>
      </c>
      <c r="CT17" s="8" t="str">
        <f t="shared" si="4"/>
        <v>0000000</v>
      </c>
      <c r="CU17" s="4" t="str">
        <f t="shared" si="33"/>
        <v>0</v>
      </c>
      <c r="CV17" s="4" t="str">
        <f t="shared" si="34"/>
        <v>00</v>
      </c>
      <c r="CW17" s="4" t="str">
        <f t="shared" si="35"/>
        <v>00</v>
      </c>
      <c r="CX17" s="3"/>
      <c r="CY17" s="9"/>
      <c r="CZ17" s="8"/>
      <c r="DA17" s="86"/>
      <c r="DB17" s="8"/>
      <c r="DC17" s="8"/>
      <c r="DD17" s="8"/>
      <c r="DE17" s="8"/>
      <c r="DF17" s="8"/>
      <c r="DG17" s="13"/>
      <c r="DH17" s="8"/>
      <c r="DI17" s="4"/>
      <c r="DJ17" s="4"/>
      <c r="DK17" s="4"/>
      <c r="DL17" s="3"/>
      <c r="DM17" s="21"/>
      <c r="DN17" s="21"/>
      <c r="DO17" s="21"/>
      <c r="DP17" s="21"/>
    </row>
    <row r="18" spans="2:120" ht="15">
      <c r="B18" s="21"/>
      <c r="C18" s="37">
        <v>15</v>
      </c>
      <c r="D18" s="89"/>
      <c r="E18" s="39"/>
      <c r="F18" s="40" t="str">
        <f t="shared" si="5"/>
        <v> </v>
      </c>
      <c r="G18" s="40" t="str">
        <f t="shared" si="5"/>
        <v> </v>
      </c>
      <c r="H18" s="38" t="str">
        <f>IF($D18=""," ",(LOOKUP($D18,Entries!$A$2:$A$101,Entries!$D$2:$D$101)))</f>
        <v> </v>
      </c>
      <c r="I18" s="38" t="str">
        <f>IF($D18=""," ",(LOOKUP($D18,Entries!$A$2:$A$101,Entries!$E$2:$E$101)))</f>
        <v> </v>
      </c>
      <c r="J18" s="59" t="str">
        <f>IF($D18=""," ",(LOOKUP($D18,Entries!$A$2:$A$101,Entries!$B$2:$B$101)))</f>
        <v> </v>
      </c>
      <c r="K18" s="5"/>
      <c r="L18" s="37">
        <v>15</v>
      </c>
      <c r="M18" s="89"/>
      <c r="N18" s="39"/>
      <c r="O18" s="40" t="str">
        <f t="shared" si="6"/>
        <v> </v>
      </c>
      <c r="P18" s="40" t="str">
        <f t="shared" si="7"/>
        <v> </v>
      </c>
      <c r="Q18" s="38" t="str">
        <f>IF($M18=""," ",(LOOKUP($M18,Entries!$A$2:$A$101,Entries!$G$2:$G$101)))</f>
        <v> </v>
      </c>
      <c r="R18" s="38" t="str">
        <f>IF($M18=""," ",(LOOKUP($M18,Entries!$A$2:$A$101,Entries!$H$2:$H$101)))</f>
        <v> </v>
      </c>
      <c r="S18" s="59" t="str">
        <f>IF($M18=""," ",(LOOKUP($M18,Entries!$A$2:$A$101,Entries!$B$2:$B$101)))</f>
        <v> </v>
      </c>
      <c r="T18" s="5"/>
      <c r="U18" s="37">
        <v>15</v>
      </c>
      <c r="V18" s="89"/>
      <c r="W18" s="39"/>
      <c r="X18" s="40" t="str">
        <f t="shared" si="8"/>
        <v> </v>
      </c>
      <c r="Y18" s="40" t="str">
        <f t="shared" si="9"/>
        <v> </v>
      </c>
      <c r="Z18" s="38" t="str">
        <f>IF($V18=""," ",(LOOKUP($V18,Entries!$A$2:$A$101,Entries!$J$2:$J$101)))</f>
        <v> </v>
      </c>
      <c r="AA18" s="38" t="str">
        <f>IF($V18=""," ",(LOOKUP($V18,Entries!$A$2:$A$101,Entries!$K$2:$K$101)))</f>
        <v> </v>
      </c>
      <c r="AB18" s="59" t="str">
        <f>IF($V18=""," ",(LOOKUP($V18,Entries!$A$2:$A$101,Entries!$B$2:$B$101)))</f>
        <v> </v>
      </c>
      <c r="AC18" s="5"/>
      <c r="AE18" s="97"/>
      <c r="AF18" s="3"/>
      <c r="AG18" s="40"/>
      <c r="AH18" s="40"/>
      <c r="AI18" s="38"/>
      <c r="AJ18" s="38"/>
      <c r="AK18" s="38"/>
      <c r="AO18" s="3"/>
      <c r="AP18" s="2"/>
      <c r="AQ18" s="2"/>
      <c r="AR18" s="2"/>
      <c r="AS18" s="3"/>
      <c r="AT18" s="2"/>
      <c r="AU18" s="2"/>
      <c r="AV18" s="2"/>
      <c r="AW18" s="3"/>
      <c r="AX18" s="2"/>
      <c r="AY18" s="2"/>
      <c r="AZ18" s="2"/>
      <c r="BA18" s="12"/>
      <c r="BB18" s="1"/>
      <c r="BC18" s="1"/>
      <c r="BD18" s="1"/>
      <c r="BE18" s="3"/>
      <c r="BF18" s="2"/>
      <c r="BG18" s="2"/>
      <c r="BH18" s="2"/>
      <c r="BI18" s="12"/>
      <c r="BJ18" s="1"/>
      <c r="BK18" s="1"/>
      <c r="BL18" s="1"/>
      <c r="BM18" s="18">
        <v>0</v>
      </c>
      <c r="BN18" s="18" t="str">
        <f t="shared" si="10"/>
        <v>00:00:00</v>
      </c>
      <c r="BO18" s="9">
        <v>15</v>
      </c>
      <c r="BP18" s="8">
        <f t="shared" si="11"/>
        <v>0</v>
      </c>
      <c r="BQ18" s="13">
        <f t="shared" si="12"/>
        <v>0</v>
      </c>
      <c r="BR18" s="8" t="str">
        <f t="shared" si="0"/>
        <v>0000000</v>
      </c>
      <c r="BS18" s="4" t="str">
        <f t="shared" si="13"/>
        <v>00</v>
      </c>
      <c r="BT18" s="4" t="str">
        <f t="shared" si="14"/>
        <v>00</v>
      </c>
      <c r="BU18" s="4" t="str">
        <f t="shared" si="15"/>
        <v>00</v>
      </c>
      <c r="BV18" s="3"/>
      <c r="BW18" s="9">
        <v>15</v>
      </c>
      <c r="BX18" s="8">
        <f t="shared" si="16"/>
        <v>0</v>
      </c>
      <c r="BY18" s="9" t="str">
        <f t="shared" si="17"/>
        <v>0:00:00</v>
      </c>
      <c r="BZ18" s="8" t="str">
        <f t="shared" si="1"/>
        <v>0000000</v>
      </c>
      <c r="CA18" s="8" t="str">
        <f t="shared" si="18"/>
        <v>0</v>
      </c>
      <c r="CB18" s="8" t="str">
        <f t="shared" si="19"/>
        <v>00</v>
      </c>
      <c r="CC18" s="8" t="str">
        <f t="shared" si="20"/>
        <v>00</v>
      </c>
      <c r="CD18" s="8">
        <f t="shared" si="21"/>
        <v>0</v>
      </c>
      <c r="CE18" s="13">
        <f t="shared" si="22"/>
        <v>0</v>
      </c>
      <c r="CF18" s="8" t="str">
        <f t="shared" si="2"/>
        <v>0000000</v>
      </c>
      <c r="CG18" s="4" t="str">
        <f t="shared" si="23"/>
        <v>0</v>
      </c>
      <c r="CH18" s="4" t="str">
        <f t="shared" si="24"/>
        <v>00</v>
      </c>
      <c r="CI18" s="4" t="str">
        <f t="shared" si="25"/>
        <v>00</v>
      </c>
      <c r="CJ18" s="3"/>
      <c r="CK18" s="9">
        <v>15</v>
      </c>
      <c r="CL18" s="8">
        <f t="shared" si="26"/>
        <v>0</v>
      </c>
      <c r="CM18" s="9" t="str">
        <f t="shared" si="27"/>
        <v>0:00:00</v>
      </c>
      <c r="CN18" s="8" t="str">
        <f t="shared" si="3"/>
        <v>0000000</v>
      </c>
      <c r="CO18" s="8" t="str">
        <f t="shared" si="28"/>
        <v>0</v>
      </c>
      <c r="CP18" s="8" t="str">
        <f t="shared" si="29"/>
        <v>00</v>
      </c>
      <c r="CQ18" s="8" t="str">
        <f t="shared" si="30"/>
        <v>00</v>
      </c>
      <c r="CR18" s="8">
        <f t="shared" si="31"/>
        <v>0</v>
      </c>
      <c r="CS18" s="13">
        <f t="shared" si="32"/>
        <v>0</v>
      </c>
      <c r="CT18" s="8" t="str">
        <f t="shared" si="4"/>
        <v>0000000</v>
      </c>
      <c r="CU18" s="4" t="str">
        <f t="shared" si="33"/>
        <v>0</v>
      </c>
      <c r="CV18" s="4" t="str">
        <f t="shared" si="34"/>
        <v>00</v>
      </c>
      <c r="CW18" s="4" t="str">
        <f t="shared" si="35"/>
        <v>00</v>
      </c>
      <c r="CX18" s="3"/>
      <c r="CY18" s="9"/>
      <c r="CZ18" s="8"/>
      <c r="DA18" s="86"/>
      <c r="DB18" s="8"/>
      <c r="DC18" s="8"/>
      <c r="DD18" s="8"/>
      <c r="DE18" s="8"/>
      <c r="DF18" s="8"/>
      <c r="DG18" s="13"/>
      <c r="DH18" s="8"/>
      <c r="DI18" s="4"/>
      <c r="DJ18" s="4"/>
      <c r="DK18" s="4"/>
      <c r="DL18" s="3"/>
      <c r="DM18" s="21"/>
      <c r="DN18" s="21"/>
      <c r="DO18" s="21"/>
      <c r="DP18" s="21"/>
    </row>
    <row r="19" spans="2:120" ht="15">
      <c r="B19" s="21"/>
      <c r="C19" s="37">
        <v>16</v>
      </c>
      <c r="D19" s="89"/>
      <c r="E19" s="39"/>
      <c r="F19" s="40" t="str">
        <f t="shared" si="5"/>
        <v> </v>
      </c>
      <c r="G19" s="40" t="str">
        <f t="shared" si="5"/>
        <v> </v>
      </c>
      <c r="H19" s="38" t="str">
        <f>IF($D19=""," ",(LOOKUP($D19,Entries!$A$2:$A$101,Entries!$D$2:$D$101)))</f>
        <v> </v>
      </c>
      <c r="I19" s="38" t="str">
        <f>IF($D19=""," ",(LOOKUP($D19,Entries!$A$2:$A$101,Entries!$E$2:$E$101)))</f>
        <v> </v>
      </c>
      <c r="J19" s="59" t="str">
        <f>IF($D19=""," ",(LOOKUP($D19,Entries!$A$2:$A$101,Entries!$B$2:$B$101)))</f>
        <v> </v>
      </c>
      <c r="K19" s="5"/>
      <c r="L19" s="37">
        <v>16</v>
      </c>
      <c r="M19" s="89"/>
      <c r="N19" s="39"/>
      <c r="O19" s="40" t="str">
        <f t="shared" si="6"/>
        <v> </v>
      </c>
      <c r="P19" s="40" t="str">
        <f t="shared" si="7"/>
        <v> </v>
      </c>
      <c r="Q19" s="38" t="str">
        <f>IF($M19=""," ",(LOOKUP($M19,Entries!$A$2:$A$101,Entries!$G$2:$G$101)))</f>
        <v> </v>
      </c>
      <c r="R19" s="38" t="str">
        <f>IF($M19=""," ",(LOOKUP($M19,Entries!$A$2:$A$101,Entries!$H$2:$H$101)))</f>
        <v> </v>
      </c>
      <c r="S19" s="59" t="str">
        <f>IF($M19=""," ",(LOOKUP($M19,Entries!$A$2:$A$101,Entries!$B$2:$B$101)))</f>
        <v> </v>
      </c>
      <c r="T19" s="5"/>
      <c r="U19" s="37">
        <v>16</v>
      </c>
      <c r="V19" s="89"/>
      <c r="W19" s="39"/>
      <c r="X19" s="40" t="str">
        <f t="shared" si="8"/>
        <v> </v>
      </c>
      <c r="Y19" s="40" t="str">
        <f t="shared" si="9"/>
        <v> </v>
      </c>
      <c r="Z19" s="38" t="str">
        <f>IF($V19=""," ",(LOOKUP($V19,Entries!$A$2:$A$101,Entries!$J$2:$J$101)))</f>
        <v> </v>
      </c>
      <c r="AA19" s="38" t="str">
        <f>IF($V19=""," ",(LOOKUP($V19,Entries!$A$2:$A$101,Entries!$K$2:$K$101)))</f>
        <v> </v>
      </c>
      <c r="AB19" s="59" t="str">
        <f>IF($V19=""," ",(LOOKUP($V19,Entries!$A$2:$A$101,Entries!$B$2:$B$101)))</f>
        <v> </v>
      </c>
      <c r="AC19" s="5"/>
      <c r="AE19" s="97"/>
      <c r="AF19" s="3"/>
      <c r="AG19" s="40"/>
      <c r="AH19" s="40"/>
      <c r="AI19" s="38"/>
      <c r="AJ19" s="38"/>
      <c r="AK19" s="38"/>
      <c r="AO19" s="3"/>
      <c r="AP19" s="2"/>
      <c r="AQ19" s="2"/>
      <c r="AR19" s="2"/>
      <c r="AS19" s="3"/>
      <c r="AT19" s="2"/>
      <c r="AU19" s="2"/>
      <c r="AV19" s="2"/>
      <c r="AW19" s="3"/>
      <c r="AX19" s="2"/>
      <c r="AY19" s="2"/>
      <c r="AZ19" s="2"/>
      <c r="BA19" s="12"/>
      <c r="BB19" s="1"/>
      <c r="BC19" s="1"/>
      <c r="BD19" s="1"/>
      <c r="BE19" s="3"/>
      <c r="BF19" s="2"/>
      <c r="BG19" s="2"/>
      <c r="BH19" s="2"/>
      <c r="BI19" s="12"/>
      <c r="BJ19" s="1"/>
      <c r="BK19" s="1"/>
      <c r="BL19" s="1"/>
      <c r="BM19" s="18">
        <v>0</v>
      </c>
      <c r="BN19" s="18" t="str">
        <f t="shared" si="10"/>
        <v>00:00:00</v>
      </c>
      <c r="BO19" s="9">
        <v>16</v>
      </c>
      <c r="BP19" s="8">
        <f t="shared" si="11"/>
        <v>0</v>
      </c>
      <c r="BQ19" s="13">
        <f t="shared" si="12"/>
        <v>0</v>
      </c>
      <c r="BR19" s="8" t="str">
        <f t="shared" si="0"/>
        <v>0000000</v>
      </c>
      <c r="BS19" s="4" t="str">
        <f t="shared" si="13"/>
        <v>00</v>
      </c>
      <c r="BT19" s="4" t="str">
        <f t="shared" si="14"/>
        <v>00</v>
      </c>
      <c r="BU19" s="4" t="str">
        <f t="shared" si="15"/>
        <v>00</v>
      </c>
      <c r="BV19" s="3"/>
      <c r="BW19" s="9">
        <v>16</v>
      </c>
      <c r="BX19" s="8">
        <f t="shared" si="16"/>
        <v>0</v>
      </c>
      <c r="BY19" s="9" t="str">
        <f t="shared" si="17"/>
        <v>0:00:00</v>
      </c>
      <c r="BZ19" s="8" t="str">
        <f t="shared" si="1"/>
        <v>0000000</v>
      </c>
      <c r="CA19" s="8" t="str">
        <f t="shared" si="18"/>
        <v>0</v>
      </c>
      <c r="CB19" s="8" t="str">
        <f t="shared" si="19"/>
        <v>00</v>
      </c>
      <c r="CC19" s="8" t="str">
        <f t="shared" si="20"/>
        <v>00</v>
      </c>
      <c r="CD19" s="8">
        <f t="shared" si="21"/>
        <v>0</v>
      </c>
      <c r="CE19" s="13">
        <f t="shared" si="22"/>
        <v>0</v>
      </c>
      <c r="CF19" s="8" t="str">
        <f t="shared" si="2"/>
        <v>0000000</v>
      </c>
      <c r="CG19" s="4" t="str">
        <f t="shared" si="23"/>
        <v>0</v>
      </c>
      <c r="CH19" s="4" t="str">
        <f t="shared" si="24"/>
        <v>00</v>
      </c>
      <c r="CI19" s="4" t="str">
        <f t="shared" si="25"/>
        <v>00</v>
      </c>
      <c r="CJ19" s="3"/>
      <c r="CK19" s="9">
        <v>16</v>
      </c>
      <c r="CL19" s="8">
        <f t="shared" si="26"/>
        <v>0</v>
      </c>
      <c r="CM19" s="9" t="str">
        <f t="shared" si="27"/>
        <v>0:00:00</v>
      </c>
      <c r="CN19" s="8" t="str">
        <f t="shared" si="3"/>
        <v>0000000</v>
      </c>
      <c r="CO19" s="8" t="str">
        <f t="shared" si="28"/>
        <v>0</v>
      </c>
      <c r="CP19" s="8" t="str">
        <f t="shared" si="29"/>
        <v>00</v>
      </c>
      <c r="CQ19" s="8" t="str">
        <f t="shared" si="30"/>
        <v>00</v>
      </c>
      <c r="CR19" s="8">
        <f t="shared" si="31"/>
        <v>0</v>
      </c>
      <c r="CS19" s="13">
        <f t="shared" si="32"/>
        <v>0</v>
      </c>
      <c r="CT19" s="8" t="str">
        <f t="shared" si="4"/>
        <v>0000000</v>
      </c>
      <c r="CU19" s="4" t="str">
        <f t="shared" si="33"/>
        <v>0</v>
      </c>
      <c r="CV19" s="4" t="str">
        <f t="shared" si="34"/>
        <v>00</v>
      </c>
      <c r="CW19" s="4" t="str">
        <f t="shared" si="35"/>
        <v>00</v>
      </c>
      <c r="CX19" s="3"/>
      <c r="CY19" s="9"/>
      <c r="CZ19" s="8"/>
      <c r="DA19" s="86"/>
      <c r="DB19" s="8"/>
      <c r="DC19" s="8"/>
      <c r="DD19" s="8"/>
      <c r="DE19" s="8"/>
      <c r="DF19" s="8"/>
      <c r="DG19" s="13"/>
      <c r="DH19" s="8"/>
      <c r="DI19" s="4"/>
      <c r="DJ19" s="4"/>
      <c r="DK19" s="4"/>
      <c r="DL19" s="3"/>
      <c r="DM19" s="21"/>
      <c r="DN19" s="21"/>
      <c r="DO19" s="21"/>
      <c r="DP19" s="21"/>
    </row>
    <row r="20" spans="2:120" ht="15">
      <c r="B20" s="21"/>
      <c r="C20" s="37">
        <v>17</v>
      </c>
      <c r="D20" s="89"/>
      <c r="E20" s="39"/>
      <c r="F20" s="40" t="str">
        <f t="shared" si="5"/>
        <v> </v>
      </c>
      <c r="G20" s="40" t="str">
        <f t="shared" si="5"/>
        <v> </v>
      </c>
      <c r="H20" s="38" t="str">
        <f>IF($D20=""," ",(LOOKUP($D20,Entries!$A$2:$A$101,Entries!$D$2:$D$101)))</f>
        <v> </v>
      </c>
      <c r="I20" s="38" t="str">
        <f>IF($D20=""," ",(LOOKUP($D20,Entries!$A$2:$A$101,Entries!$E$2:$E$101)))</f>
        <v> </v>
      </c>
      <c r="J20" s="59" t="str">
        <f>IF($D20=""," ",(LOOKUP($D20,Entries!$A$2:$A$101,Entries!$B$2:$B$101)))</f>
        <v> </v>
      </c>
      <c r="K20" s="5"/>
      <c r="L20" s="37">
        <v>17</v>
      </c>
      <c r="M20" s="89"/>
      <c r="N20" s="39"/>
      <c r="O20" s="40" t="str">
        <f t="shared" si="6"/>
        <v> </v>
      </c>
      <c r="P20" s="40" t="str">
        <f t="shared" si="7"/>
        <v> </v>
      </c>
      <c r="Q20" s="38" t="str">
        <f>IF($M20=""," ",(LOOKUP($M20,Entries!$A$2:$A$101,Entries!$G$2:$G$101)))</f>
        <v> </v>
      </c>
      <c r="R20" s="38" t="str">
        <f>IF($M20=""," ",(LOOKUP($M20,Entries!$A$2:$A$101,Entries!$H$2:$H$101)))</f>
        <v> </v>
      </c>
      <c r="S20" s="59" t="str">
        <f>IF($M20=""," ",(LOOKUP($M20,Entries!$A$2:$A$101,Entries!$B$2:$B$101)))</f>
        <v> </v>
      </c>
      <c r="T20" s="5"/>
      <c r="U20" s="37">
        <v>17</v>
      </c>
      <c r="V20" s="89"/>
      <c r="W20" s="39"/>
      <c r="X20" s="40" t="str">
        <f t="shared" si="8"/>
        <v> </v>
      </c>
      <c r="Y20" s="40" t="str">
        <f t="shared" si="9"/>
        <v> </v>
      </c>
      <c r="Z20" s="38" t="str">
        <f>IF($V20=""," ",(LOOKUP($V20,Entries!$A$2:$A$101,Entries!$J$2:$J$101)))</f>
        <v> </v>
      </c>
      <c r="AA20" s="38" t="str">
        <f>IF($V20=""," ",(LOOKUP($V20,Entries!$A$2:$A$101,Entries!$K$2:$K$101)))</f>
        <v> </v>
      </c>
      <c r="AB20" s="59" t="str">
        <f>IF($V20=""," ",(LOOKUP($V20,Entries!$A$2:$A$101,Entries!$B$2:$B$101)))</f>
        <v> </v>
      </c>
      <c r="AC20" s="5"/>
      <c r="AE20" s="97"/>
      <c r="AF20" s="3"/>
      <c r="AG20" s="40"/>
      <c r="AH20" s="40"/>
      <c r="AI20" s="38"/>
      <c r="AJ20" s="38"/>
      <c r="AK20" s="38"/>
      <c r="AO20" s="3"/>
      <c r="AP20" s="2"/>
      <c r="AQ20" s="2"/>
      <c r="AR20" s="2"/>
      <c r="AS20" s="3"/>
      <c r="AT20" s="2"/>
      <c r="AU20" s="2"/>
      <c r="AV20" s="2"/>
      <c r="AW20" s="3"/>
      <c r="AX20" s="2"/>
      <c r="AY20" s="2"/>
      <c r="AZ20" s="2"/>
      <c r="BA20" s="12"/>
      <c r="BB20" s="1"/>
      <c r="BC20" s="1"/>
      <c r="BD20" s="1"/>
      <c r="BE20" s="3"/>
      <c r="BF20" s="2"/>
      <c r="BG20" s="2"/>
      <c r="BH20" s="2"/>
      <c r="BI20" s="12"/>
      <c r="BJ20" s="1"/>
      <c r="BK20" s="1"/>
      <c r="BL20" s="1"/>
      <c r="BM20" s="18">
        <v>0</v>
      </c>
      <c r="BN20" s="18" t="str">
        <f t="shared" si="10"/>
        <v>00:00:00</v>
      </c>
      <c r="BO20" s="9">
        <v>17</v>
      </c>
      <c r="BP20" s="8">
        <f t="shared" si="11"/>
        <v>0</v>
      </c>
      <c r="BQ20" s="13">
        <f t="shared" si="12"/>
        <v>0</v>
      </c>
      <c r="BR20" s="8" t="str">
        <f t="shared" si="0"/>
        <v>0000000</v>
      </c>
      <c r="BS20" s="4" t="str">
        <f t="shared" si="13"/>
        <v>00</v>
      </c>
      <c r="BT20" s="4" t="str">
        <f t="shared" si="14"/>
        <v>00</v>
      </c>
      <c r="BU20" s="4" t="str">
        <f t="shared" si="15"/>
        <v>00</v>
      </c>
      <c r="BV20" s="3"/>
      <c r="BW20" s="9">
        <v>17</v>
      </c>
      <c r="BX20" s="8">
        <f t="shared" si="16"/>
        <v>0</v>
      </c>
      <c r="BY20" s="9" t="str">
        <f t="shared" si="17"/>
        <v>0:00:00</v>
      </c>
      <c r="BZ20" s="8" t="str">
        <f t="shared" si="1"/>
        <v>0000000</v>
      </c>
      <c r="CA20" s="8" t="str">
        <f t="shared" si="18"/>
        <v>0</v>
      </c>
      <c r="CB20" s="8" t="str">
        <f t="shared" si="19"/>
        <v>00</v>
      </c>
      <c r="CC20" s="8" t="str">
        <f t="shared" si="20"/>
        <v>00</v>
      </c>
      <c r="CD20" s="8">
        <f t="shared" si="21"/>
        <v>0</v>
      </c>
      <c r="CE20" s="13">
        <f t="shared" si="22"/>
        <v>0</v>
      </c>
      <c r="CF20" s="8" t="str">
        <f t="shared" si="2"/>
        <v>0000000</v>
      </c>
      <c r="CG20" s="4" t="str">
        <f t="shared" si="23"/>
        <v>0</v>
      </c>
      <c r="CH20" s="4" t="str">
        <f t="shared" si="24"/>
        <v>00</v>
      </c>
      <c r="CI20" s="4" t="str">
        <f t="shared" si="25"/>
        <v>00</v>
      </c>
      <c r="CJ20" s="3"/>
      <c r="CK20" s="9">
        <v>17</v>
      </c>
      <c r="CL20" s="8">
        <f t="shared" si="26"/>
        <v>0</v>
      </c>
      <c r="CM20" s="9" t="str">
        <f t="shared" si="27"/>
        <v>0:00:00</v>
      </c>
      <c r="CN20" s="8" t="str">
        <f t="shared" si="3"/>
        <v>0000000</v>
      </c>
      <c r="CO20" s="8" t="str">
        <f t="shared" si="28"/>
        <v>0</v>
      </c>
      <c r="CP20" s="8" t="str">
        <f t="shared" si="29"/>
        <v>00</v>
      </c>
      <c r="CQ20" s="8" t="str">
        <f t="shared" si="30"/>
        <v>00</v>
      </c>
      <c r="CR20" s="8">
        <f t="shared" si="31"/>
        <v>0</v>
      </c>
      <c r="CS20" s="13">
        <f t="shared" si="32"/>
        <v>0</v>
      </c>
      <c r="CT20" s="8" t="str">
        <f t="shared" si="4"/>
        <v>0000000</v>
      </c>
      <c r="CU20" s="4" t="str">
        <f t="shared" si="33"/>
        <v>0</v>
      </c>
      <c r="CV20" s="4" t="str">
        <f t="shared" si="34"/>
        <v>00</v>
      </c>
      <c r="CW20" s="4" t="str">
        <f t="shared" si="35"/>
        <v>00</v>
      </c>
      <c r="CX20" s="3"/>
      <c r="CY20" s="9"/>
      <c r="CZ20" s="8"/>
      <c r="DA20" s="86"/>
      <c r="DB20" s="8"/>
      <c r="DC20" s="8"/>
      <c r="DD20" s="8"/>
      <c r="DE20" s="8"/>
      <c r="DF20" s="8"/>
      <c r="DG20" s="13"/>
      <c r="DH20" s="8"/>
      <c r="DI20" s="4"/>
      <c r="DJ20" s="4"/>
      <c r="DK20" s="4"/>
      <c r="DL20" s="3"/>
      <c r="DM20" s="21"/>
      <c r="DN20" s="21"/>
      <c r="DO20" s="21"/>
      <c r="DP20" s="21"/>
    </row>
    <row r="21" spans="2:120" ht="15">
      <c r="B21" s="21"/>
      <c r="C21" s="37">
        <v>18</v>
      </c>
      <c r="D21" s="89"/>
      <c r="E21" s="39"/>
      <c r="F21" s="40" t="str">
        <f t="shared" si="5"/>
        <v> </v>
      </c>
      <c r="G21" s="40" t="str">
        <f t="shared" si="5"/>
        <v> </v>
      </c>
      <c r="H21" s="38" t="str">
        <f>IF($D21=""," ",(LOOKUP($D21,Entries!$A$2:$A$101,Entries!$D$2:$D$101)))</f>
        <v> </v>
      </c>
      <c r="I21" s="38" t="str">
        <f>IF($D21=""," ",(LOOKUP($D21,Entries!$A$2:$A$101,Entries!$E$2:$E$101)))</f>
        <v> </v>
      </c>
      <c r="J21" s="59" t="str">
        <f>IF($D21=""," ",(LOOKUP($D21,Entries!$A$2:$A$101,Entries!$B$2:$B$101)))</f>
        <v> </v>
      </c>
      <c r="K21" s="5"/>
      <c r="L21" s="37">
        <v>18</v>
      </c>
      <c r="M21" s="89"/>
      <c r="N21" s="39"/>
      <c r="O21" s="40" t="str">
        <f t="shared" si="6"/>
        <v> </v>
      </c>
      <c r="P21" s="40" t="str">
        <f t="shared" si="7"/>
        <v> </v>
      </c>
      <c r="Q21" s="38" t="str">
        <f>IF($M21=""," ",(LOOKUP($M21,Entries!$A$2:$A$101,Entries!$G$2:$G$101)))</f>
        <v> </v>
      </c>
      <c r="R21" s="38" t="str">
        <f>IF($M21=""," ",(LOOKUP($M21,Entries!$A$2:$A$101,Entries!$H$2:$H$101)))</f>
        <v> </v>
      </c>
      <c r="S21" s="59" t="str">
        <f>IF($M21=""," ",(LOOKUP($M21,Entries!$A$2:$A$101,Entries!$B$2:$B$101)))</f>
        <v> </v>
      </c>
      <c r="T21" s="5"/>
      <c r="U21" s="37">
        <v>18</v>
      </c>
      <c r="V21" s="89"/>
      <c r="W21" s="39"/>
      <c r="X21" s="40" t="str">
        <f t="shared" si="8"/>
        <v> </v>
      </c>
      <c r="Y21" s="40" t="str">
        <f t="shared" si="9"/>
        <v> </v>
      </c>
      <c r="Z21" s="38" t="str">
        <f>IF($V21=""," ",(LOOKUP($V21,Entries!$A$2:$A$101,Entries!$J$2:$J$101)))</f>
        <v> </v>
      </c>
      <c r="AA21" s="38" t="str">
        <f>IF($V21=""," ",(LOOKUP($V21,Entries!$A$2:$A$101,Entries!$K$2:$K$101)))</f>
        <v> </v>
      </c>
      <c r="AB21" s="59" t="str">
        <f>IF($V21=""," ",(LOOKUP($V21,Entries!$A$2:$A$101,Entries!$B$2:$B$101)))</f>
        <v> </v>
      </c>
      <c r="AC21" s="5"/>
      <c r="AE21" s="97"/>
      <c r="AF21" s="3"/>
      <c r="AG21" s="40"/>
      <c r="AH21" s="40"/>
      <c r="AI21" s="38"/>
      <c r="AJ21" s="38"/>
      <c r="AK21" s="38"/>
      <c r="AO21" s="3"/>
      <c r="AP21" s="2"/>
      <c r="AQ21" s="2"/>
      <c r="AR21" s="2"/>
      <c r="AS21" s="3"/>
      <c r="AT21" s="2"/>
      <c r="AU21" s="2"/>
      <c r="AV21" s="2"/>
      <c r="AW21" s="3"/>
      <c r="AX21" s="2"/>
      <c r="AY21" s="2"/>
      <c r="AZ21" s="2"/>
      <c r="BA21" s="12"/>
      <c r="BB21" s="1"/>
      <c r="BC21" s="1"/>
      <c r="BD21" s="1"/>
      <c r="BE21" s="3"/>
      <c r="BF21" s="2"/>
      <c r="BG21" s="2"/>
      <c r="BH21" s="2"/>
      <c r="BI21" s="12"/>
      <c r="BJ21" s="1"/>
      <c r="BK21" s="1"/>
      <c r="BL21" s="1"/>
      <c r="BM21" s="18">
        <v>0</v>
      </c>
      <c r="BN21" s="18" t="str">
        <f t="shared" si="10"/>
        <v>00:00:00</v>
      </c>
      <c r="BO21" s="9">
        <v>18</v>
      </c>
      <c r="BP21" s="8">
        <f t="shared" si="11"/>
        <v>0</v>
      </c>
      <c r="BQ21" s="13">
        <f t="shared" si="12"/>
        <v>0</v>
      </c>
      <c r="BR21" s="8" t="str">
        <f t="shared" si="0"/>
        <v>0000000</v>
      </c>
      <c r="BS21" s="4" t="str">
        <f t="shared" si="13"/>
        <v>00</v>
      </c>
      <c r="BT21" s="4" t="str">
        <f t="shared" si="14"/>
        <v>00</v>
      </c>
      <c r="BU21" s="4" t="str">
        <f t="shared" si="15"/>
        <v>00</v>
      </c>
      <c r="BV21" s="3"/>
      <c r="BW21" s="9">
        <v>18</v>
      </c>
      <c r="BX21" s="8">
        <f t="shared" si="16"/>
        <v>0</v>
      </c>
      <c r="BY21" s="9" t="str">
        <f t="shared" si="17"/>
        <v>0:00:00</v>
      </c>
      <c r="BZ21" s="8" t="str">
        <f t="shared" si="1"/>
        <v>0000000</v>
      </c>
      <c r="CA21" s="8" t="str">
        <f t="shared" si="18"/>
        <v>0</v>
      </c>
      <c r="CB21" s="8" t="str">
        <f t="shared" si="19"/>
        <v>00</v>
      </c>
      <c r="CC21" s="8" t="str">
        <f t="shared" si="20"/>
        <v>00</v>
      </c>
      <c r="CD21" s="8">
        <f t="shared" si="21"/>
        <v>0</v>
      </c>
      <c r="CE21" s="13">
        <f t="shared" si="22"/>
        <v>0</v>
      </c>
      <c r="CF21" s="8" t="str">
        <f t="shared" si="2"/>
        <v>0000000</v>
      </c>
      <c r="CG21" s="4" t="str">
        <f t="shared" si="23"/>
        <v>0</v>
      </c>
      <c r="CH21" s="4" t="str">
        <f t="shared" si="24"/>
        <v>00</v>
      </c>
      <c r="CI21" s="4" t="str">
        <f t="shared" si="25"/>
        <v>00</v>
      </c>
      <c r="CJ21" s="3"/>
      <c r="CK21" s="9">
        <v>18</v>
      </c>
      <c r="CL21" s="8">
        <f t="shared" si="26"/>
        <v>0</v>
      </c>
      <c r="CM21" s="9" t="str">
        <f t="shared" si="27"/>
        <v>0:00:00</v>
      </c>
      <c r="CN21" s="8" t="str">
        <f t="shared" si="3"/>
        <v>0000000</v>
      </c>
      <c r="CO21" s="8" t="str">
        <f t="shared" si="28"/>
        <v>0</v>
      </c>
      <c r="CP21" s="8" t="str">
        <f t="shared" si="29"/>
        <v>00</v>
      </c>
      <c r="CQ21" s="8" t="str">
        <f t="shared" si="30"/>
        <v>00</v>
      </c>
      <c r="CR21" s="8">
        <f t="shared" si="31"/>
        <v>0</v>
      </c>
      <c r="CS21" s="13">
        <f t="shared" si="32"/>
        <v>0</v>
      </c>
      <c r="CT21" s="8" t="str">
        <f t="shared" si="4"/>
        <v>0000000</v>
      </c>
      <c r="CU21" s="4" t="str">
        <f t="shared" si="33"/>
        <v>0</v>
      </c>
      <c r="CV21" s="4" t="str">
        <f t="shared" si="34"/>
        <v>00</v>
      </c>
      <c r="CW21" s="4" t="str">
        <f t="shared" si="35"/>
        <v>00</v>
      </c>
      <c r="CX21" s="3"/>
      <c r="CY21" s="9"/>
      <c r="CZ21" s="8"/>
      <c r="DA21" s="86"/>
      <c r="DB21" s="8"/>
      <c r="DC21" s="8"/>
      <c r="DD21" s="8"/>
      <c r="DE21" s="8"/>
      <c r="DF21" s="8"/>
      <c r="DG21" s="13"/>
      <c r="DH21" s="8"/>
      <c r="DI21" s="4"/>
      <c r="DJ21" s="4"/>
      <c r="DK21" s="4"/>
      <c r="DL21" s="3"/>
      <c r="DM21" s="21"/>
      <c r="DN21" s="21"/>
      <c r="DO21" s="21"/>
      <c r="DP21" s="21"/>
    </row>
    <row r="22" spans="2:120" ht="15">
      <c r="B22" s="21"/>
      <c r="C22" s="37">
        <v>19</v>
      </c>
      <c r="D22" s="89"/>
      <c r="E22" s="39"/>
      <c r="F22" s="40" t="str">
        <f t="shared" si="5"/>
        <v> </v>
      </c>
      <c r="G22" s="40" t="str">
        <f t="shared" si="5"/>
        <v> </v>
      </c>
      <c r="H22" s="38" t="str">
        <f>IF($D22=""," ",(LOOKUP($D22,Entries!$A$2:$A$101,Entries!$D$2:$D$101)))</f>
        <v> </v>
      </c>
      <c r="I22" s="38" t="str">
        <f>IF($D22=""," ",(LOOKUP($D22,Entries!$A$2:$A$101,Entries!$E$2:$E$101)))</f>
        <v> </v>
      </c>
      <c r="J22" s="59" t="str">
        <f>IF($D22=""," ",(LOOKUP($D22,Entries!$A$2:$A$101,Entries!$B$2:$B$101)))</f>
        <v> </v>
      </c>
      <c r="K22" s="5"/>
      <c r="L22" s="37">
        <v>19</v>
      </c>
      <c r="M22" s="89"/>
      <c r="N22" s="39"/>
      <c r="O22" s="40" t="str">
        <f t="shared" si="6"/>
        <v> </v>
      </c>
      <c r="P22" s="40" t="str">
        <f t="shared" si="7"/>
        <v> </v>
      </c>
      <c r="Q22" s="38" t="str">
        <f>IF($M22=""," ",(LOOKUP($M22,Entries!$A$2:$A$101,Entries!$G$2:$G$101)))</f>
        <v> </v>
      </c>
      <c r="R22" s="38" t="str">
        <f>IF($M22=""," ",(LOOKUP($M22,Entries!$A$2:$A$101,Entries!$H$2:$H$101)))</f>
        <v> </v>
      </c>
      <c r="S22" s="59" t="str">
        <f>IF($M22=""," ",(LOOKUP($M22,Entries!$A$2:$A$101,Entries!$B$2:$B$101)))</f>
        <v> </v>
      </c>
      <c r="T22" s="5"/>
      <c r="U22" s="37">
        <v>19</v>
      </c>
      <c r="V22" s="89"/>
      <c r="W22" s="39"/>
      <c r="X22" s="40" t="str">
        <f t="shared" si="8"/>
        <v> </v>
      </c>
      <c r="Y22" s="40" t="str">
        <f t="shared" si="9"/>
        <v> </v>
      </c>
      <c r="Z22" s="38" t="str">
        <f>IF($V22=""," ",(LOOKUP($V22,Entries!$A$2:$A$101,Entries!$J$2:$J$101)))</f>
        <v> </v>
      </c>
      <c r="AA22" s="38" t="str">
        <f>IF($V22=""," ",(LOOKUP($V22,Entries!$A$2:$A$101,Entries!$K$2:$K$101)))</f>
        <v> </v>
      </c>
      <c r="AB22" s="59" t="str">
        <f>IF($V22=""," ",(LOOKUP($V22,Entries!$A$2:$A$101,Entries!$B$2:$B$101)))</f>
        <v> </v>
      </c>
      <c r="AC22" s="5"/>
      <c r="AE22" s="97"/>
      <c r="AF22" s="3"/>
      <c r="AG22" s="40"/>
      <c r="AH22" s="40"/>
      <c r="AI22" s="38"/>
      <c r="AJ22" s="38"/>
      <c r="AK22" s="38"/>
      <c r="AO22" s="3"/>
      <c r="AP22" s="2"/>
      <c r="AQ22" s="2"/>
      <c r="AR22" s="2"/>
      <c r="AS22" s="3"/>
      <c r="AT22" s="2"/>
      <c r="AU22" s="2"/>
      <c r="AV22" s="2"/>
      <c r="AW22" s="3"/>
      <c r="AX22" s="2"/>
      <c r="AY22" s="2"/>
      <c r="AZ22" s="2"/>
      <c r="BA22" s="12"/>
      <c r="BB22" s="1"/>
      <c r="BC22" s="1"/>
      <c r="BD22" s="1"/>
      <c r="BE22" s="3"/>
      <c r="BF22" s="2"/>
      <c r="BG22" s="2"/>
      <c r="BH22" s="2"/>
      <c r="BI22" s="12"/>
      <c r="BJ22" s="1"/>
      <c r="BK22" s="1"/>
      <c r="BL22" s="1"/>
      <c r="BM22" s="18">
        <v>0</v>
      </c>
      <c r="BN22" s="18" t="str">
        <f t="shared" si="10"/>
        <v>00:00:00</v>
      </c>
      <c r="BO22" s="9">
        <v>19</v>
      </c>
      <c r="BP22" s="8">
        <f t="shared" si="11"/>
        <v>0</v>
      </c>
      <c r="BQ22" s="13">
        <f t="shared" si="12"/>
        <v>0</v>
      </c>
      <c r="BR22" s="8" t="str">
        <f t="shared" si="0"/>
        <v>0000000</v>
      </c>
      <c r="BS22" s="4" t="str">
        <f t="shared" si="13"/>
        <v>00</v>
      </c>
      <c r="BT22" s="4" t="str">
        <f t="shared" si="14"/>
        <v>00</v>
      </c>
      <c r="BU22" s="4" t="str">
        <f t="shared" si="15"/>
        <v>00</v>
      </c>
      <c r="BV22" s="3"/>
      <c r="BW22" s="9">
        <v>19</v>
      </c>
      <c r="BX22" s="8">
        <f t="shared" si="16"/>
        <v>0</v>
      </c>
      <c r="BY22" s="9" t="str">
        <f t="shared" si="17"/>
        <v>0:00:00</v>
      </c>
      <c r="BZ22" s="8" t="str">
        <f t="shared" si="1"/>
        <v>0000000</v>
      </c>
      <c r="CA22" s="8" t="str">
        <f t="shared" si="18"/>
        <v>0</v>
      </c>
      <c r="CB22" s="8" t="str">
        <f t="shared" si="19"/>
        <v>00</v>
      </c>
      <c r="CC22" s="8" t="str">
        <f t="shared" si="20"/>
        <v>00</v>
      </c>
      <c r="CD22" s="8">
        <f t="shared" si="21"/>
        <v>0</v>
      </c>
      <c r="CE22" s="13">
        <f t="shared" si="22"/>
        <v>0</v>
      </c>
      <c r="CF22" s="8" t="str">
        <f t="shared" si="2"/>
        <v>0000000</v>
      </c>
      <c r="CG22" s="4" t="str">
        <f t="shared" si="23"/>
        <v>0</v>
      </c>
      <c r="CH22" s="4" t="str">
        <f t="shared" si="24"/>
        <v>00</v>
      </c>
      <c r="CI22" s="4" t="str">
        <f t="shared" si="25"/>
        <v>00</v>
      </c>
      <c r="CJ22" s="3"/>
      <c r="CK22" s="9">
        <v>19</v>
      </c>
      <c r="CL22" s="8">
        <f t="shared" si="26"/>
        <v>0</v>
      </c>
      <c r="CM22" s="9" t="str">
        <f t="shared" si="27"/>
        <v>0:00:00</v>
      </c>
      <c r="CN22" s="8" t="str">
        <f t="shared" si="3"/>
        <v>0000000</v>
      </c>
      <c r="CO22" s="8" t="str">
        <f t="shared" si="28"/>
        <v>0</v>
      </c>
      <c r="CP22" s="8" t="str">
        <f t="shared" si="29"/>
        <v>00</v>
      </c>
      <c r="CQ22" s="8" t="str">
        <f t="shared" si="30"/>
        <v>00</v>
      </c>
      <c r="CR22" s="8">
        <f t="shared" si="31"/>
        <v>0</v>
      </c>
      <c r="CS22" s="13">
        <f t="shared" si="32"/>
        <v>0</v>
      </c>
      <c r="CT22" s="8" t="str">
        <f t="shared" si="4"/>
        <v>0000000</v>
      </c>
      <c r="CU22" s="4" t="str">
        <f t="shared" si="33"/>
        <v>0</v>
      </c>
      <c r="CV22" s="4" t="str">
        <f t="shared" si="34"/>
        <v>00</v>
      </c>
      <c r="CW22" s="4" t="str">
        <f t="shared" si="35"/>
        <v>00</v>
      </c>
      <c r="CX22" s="3"/>
      <c r="CY22" s="9"/>
      <c r="CZ22" s="8"/>
      <c r="DA22" s="86"/>
      <c r="DB22" s="8"/>
      <c r="DC22" s="8"/>
      <c r="DD22" s="8"/>
      <c r="DE22" s="8"/>
      <c r="DF22" s="8"/>
      <c r="DG22" s="13"/>
      <c r="DH22" s="8"/>
      <c r="DI22" s="4"/>
      <c r="DJ22" s="4"/>
      <c r="DK22" s="4"/>
      <c r="DL22" s="3"/>
      <c r="DM22" s="21"/>
      <c r="DN22" s="21"/>
      <c r="DO22" s="21"/>
      <c r="DP22" s="21"/>
    </row>
    <row r="23" spans="2:120" ht="15">
      <c r="B23" s="21"/>
      <c r="C23" s="37">
        <v>20</v>
      </c>
      <c r="D23" s="89"/>
      <c r="E23" s="39"/>
      <c r="F23" s="40" t="str">
        <f t="shared" si="5"/>
        <v> </v>
      </c>
      <c r="G23" s="40" t="str">
        <f t="shared" si="5"/>
        <v> </v>
      </c>
      <c r="H23" s="38" t="str">
        <f>IF($D23=""," ",(LOOKUP($D23,Entries!$A$2:$A$101,Entries!$D$2:$D$101)))</f>
        <v> </v>
      </c>
      <c r="I23" s="38" t="str">
        <f>IF($D23=""," ",(LOOKUP($D23,Entries!$A$2:$A$101,Entries!$E$2:$E$101)))</f>
        <v> </v>
      </c>
      <c r="J23" s="59" t="str">
        <f>IF($D23=""," ",(LOOKUP($D23,Entries!$A$2:$A$101,Entries!$B$2:$B$101)))</f>
        <v> </v>
      </c>
      <c r="K23" s="5"/>
      <c r="L23" s="37">
        <v>20</v>
      </c>
      <c r="M23" s="89"/>
      <c r="N23" s="39"/>
      <c r="O23" s="40" t="str">
        <f t="shared" si="6"/>
        <v> </v>
      </c>
      <c r="P23" s="40" t="str">
        <f t="shared" si="7"/>
        <v> </v>
      </c>
      <c r="Q23" s="38" t="str">
        <f>IF($M23=""," ",(LOOKUP($M23,Entries!$A$2:$A$101,Entries!$G$2:$G$101)))</f>
        <v> </v>
      </c>
      <c r="R23" s="38" t="str">
        <f>IF($M23=""," ",(LOOKUP($M23,Entries!$A$2:$A$101,Entries!$H$2:$H$101)))</f>
        <v> </v>
      </c>
      <c r="S23" s="59" t="str">
        <f>IF($M23=""," ",(LOOKUP($M23,Entries!$A$2:$A$101,Entries!$B$2:$B$101)))</f>
        <v> </v>
      </c>
      <c r="T23" s="5"/>
      <c r="U23" s="37">
        <v>20</v>
      </c>
      <c r="V23" s="89"/>
      <c r="W23" s="39"/>
      <c r="X23" s="40" t="str">
        <f t="shared" si="8"/>
        <v> </v>
      </c>
      <c r="Y23" s="40" t="str">
        <f t="shared" si="9"/>
        <v> </v>
      </c>
      <c r="Z23" s="38" t="str">
        <f>IF($V23=""," ",(LOOKUP($V23,Entries!$A$2:$A$101,Entries!$J$2:$J$101)))</f>
        <v> </v>
      </c>
      <c r="AA23" s="38" t="str">
        <f>IF($V23=""," ",(LOOKUP($V23,Entries!$A$2:$A$101,Entries!$K$2:$K$101)))</f>
        <v> </v>
      </c>
      <c r="AB23" s="59" t="str">
        <f>IF($V23=""," ",(LOOKUP($V23,Entries!$A$2:$A$101,Entries!$B$2:$B$101)))</f>
        <v> </v>
      </c>
      <c r="AC23" s="5"/>
      <c r="AE23" s="97"/>
      <c r="AF23" s="3"/>
      <c r="AG23" s="40"/>
      <c r="AH23" s="40"/>
      <c r="AI23" s="38"/>
      <c r="AJ23" s="38"/>
      <c r="AK23" s="38"/>
      <c r="AO23" s="3"/>
      <c r="AP23" s="2"/>
      <c r="AQ23" s="2"/>
      <c r="AR23" s="2"/>
      <c r="AS23" s="3"/>
      <c r="AT23" s="2"/>
      <c r="AU23" s="2"/>
      <c r="AV23" s="2"/>
      <c r="AW23" s="3"/>
      <c r="AX23" s="2"/>
      <c r="AY23" s="2"/>
      <c r="AZ23" s="2"/>
      <c r="BA23" s="12"/>
      <c r="BB23" s="1"/>
      <c r="BC23" s="1"/>
      <c r="BD23" s="1"/>
      <c r="BE23" s="3"/>
      <c r="BF23" s="2"/>
      <c r="BG23" s="2"/>
      <c r="BH23" s="2"/>
      <c r="BI23" s="12"/>
      <c r="BJ23" s="1"/>
      <c r="BK23" s="1"/>
      <c r="BL23" s="1"/>
      <c r="BM23" s="18">
        <v>0</v>
      </c>
      <c r="BN23" s="18" t="str">
        <f t="shared" si="10"/>
        <v>00:00:00</v>
      </c>
      <c r="BO23" s="9">
        <v>20</v>
      </c>
      <c r="BP23" s="8">
        <f t="shared" si="11"/>
        <v>0</v>
      </c>
      <c r="BQ23" s="13">
        <f t="shared" si="12"/>
        <v>0</v>
      </c>
      <c r="BR23" s="8" t="str">
        <f t="shared" si="0"/>
        <v>0000000</v>
      </c>
      <c r="BS23" s="4" t="str">
        <f t="shared" si="13"/>
        <v>00</v>
      </c>
      <c r="BT23" s="4" t="str">
        <f t="shared" si="14"/>
        <v>00</v>
      </c>
      <c r="BU23" s="4" t="str">
        <f t="shared" si="15"/>
        <v>00</v>
      </c>
      <c r="BV23" s="3"/>
      <c r="BW23" s="9">
        <v>20</v>
      </c>
      <c r="BX23" s="8">
        <f t="shared" si="16"/>
        <v>0</v>
      </c>
      <c r="BY23" s="9" t="str">
        <f t="shared" si="17"/>
        <v>0:00:00</v>
      </c>
      <c r="BZ23" s="8" t="str">
        <f t="shared" si="1"/>
        <v>0000000</v>
      </c>
      <c r="CA23" s="8" t="str">
        <f t="shared" si="18"/>
        <v>0</v>
      </c>
      <c r="CB23" s="8" t="str">
        <f t="shared" si="19"/>
        <v>00</v>
      </c>
      <c r="CC23" s="8" t="str">
        <f t="shared" si="20"/>
        <v>00</v>
      </c>
      <c r="CD23" s="8">
        <f t="shared" si="21"/>
        <v>0</v>
      </c>
      <c r="CE23" s="13">
        <f t="shared" si="22"/>
        <v>0</v>
      </c>
      <c r="CF23" s="8" t="str">
        <f t="shared" si="2"/>
        <v>0000000</v>
      </c>
      <c r="CG23" s="4" t="str">
        <f t="shared" si="23"/>
        <v>0</v>
      </c>
      <c r="CH23" s="4" t="str">
        <f t="shared" si="24"/>
        <v>00</v>
      </c>
      <c r="CI23" s="4" t="str">
        <f t="shared" si="25"/>
        <v>00</v>
      </c>
      <c r="CJ23" s="3"/>
      <c r="CK23" s="9">
        <v>20</v>
      </c>
      <c r="CL23" s="8">
        <f t="shared" si="26"/>
        <v>0</v>
      </c>
      <c r="CM23" s="9" t="str">
        <f t="shared" si="27"/>
        <v>0:00:00</v>
      </c>
      <c r="CN23" s="8" t="str">
        <f t="shared" si="3"/>
        <v>0000000</v>
      </c>
      <c r="CO23" s="8" t="str">
        <f t="shared" si="28"/>
        <v>0</v>
      </c>
      <c r="CP23" s="8" t="str">
        <f t="shared" si="29"/>
        <v>00</v>
      </c>
      <c r="CQ23" s="8" t="str">
        <f t="shared" si="30"/>
        <v>00</v>
      </c>
      <c r="CR23" s="8">
        <f t="shared" si="31"/>
        <v>0</v>
      </c>
      <c r="CS23" s="13">
        <f t="shared" si="32"/>
        <v>0</v>
      </c>
      <c r="CT23" s="8" t="str">
        <f t="shared" si="4"/>
        <v>0000000</v>
      </c>
      <c r="CU23" s="4" t="str">
        <f t="shared" si="33"/>
        <v>0</v>
      </c>
      <c r="CV23" s="4" t="str">
        <f t="shared" si="34"/>
        <v>00</v>
      </c>
      <c r="CW23" s="4" t="str">
        <f t="shared" si="35"/>
        <v>00</v>
      </c>
      <c r="CX23" s="3"/>
      <c r="CY23" s="9"/>
      <c r="CZ23" s="8"/>
      <c r="DA23" s="86"/>
      <c r="DB23" s="8"/>
      <c r="DC23" s="8"/>
      <c r="DD23" s="8"/>
      <c r="DE23" s="8"/>
      <c r="DF23" s="8"/>
      <c r="DG23" s="13"/>
      <c r="DH23" s="8"/>
      <c r="DI23" s="4"/>
      <c r="DJ23" s="4"/>
      <c r="DK23" s="4"/>
      <c r="DL23" s="3"/>
      <c r="DM23" s="21"/>
      <c r="DN23" s="21"/>
      <c r="DO23" s="21"/>
      <c r="DP23" s="21"/>
    </row>
    <row r="24" spans="2:120" ht="15">
      <c r="B24" s="21"/>
      <c r="C24" s="37">
        <v>21</v>
      </c>
      <c r="D24" s="89"/>
      <c r="E24" s="39"/>
      <c r="F24" s="40" t="str">
        <f t="shared" si="5"/>
        <v> </v>
      </c>
      <c r="G24" s="40" t="str">
        <f t="shared" si="5"/>
        <v> </v>
      </c>
      <c r="H24" s="38" t="str">
        <f>IF($D24=""," ",(LOOKUP($D24,Entries!$A$2:$A$101,Entries!$D$2:$D$101)))</f>
        <v> </v>
      </c>
      <c r="I24" s="38" t="str">
        <f>IF($D24=""," ",(LOOKUP($D24,Entries!$A$2:$A$101,Entries!$E$2:$E$101)))</f>
        <v> </v>
      </c>
      <c r="J24" s="59" t="str">
        <f>IF($D24=""," ",(LOOKUP($D24,Entries!$A$2:$A$101,Entries!$B$2:$B$101)))</f>
        <v> </v>
      </c>
      <c r="K24" s="5"/>
      <c r="L24" s="37">
        <v>21</v>
      </c>
      <c r="M24" s="89"/>
      <c r="N24" s="39"/>
      <c r="O24" s="40" t="str">
        <f t="shared" si="6"/>
        <v> </v>
      </c>
      <c r="P24" s="40" t="str">
        <f t="shared" si="7"/>
        <v> </v>
      </c>
      <c r="Q24" s="38" t="str">
        <f>IF($M24=""," ",(LOOKUP($M24,Entries!$A$2:$A$101,Entries!$G$2:$G$101)))</f>
        <v> </v>
      </c>
      <c r="R24" s="38" t="str">
        <f>IF($M24=""," ",(LOOKUP($M24,Entries!$A$2:$A$101,Entries!$H$2:$H$101)))</f>
        <v> </v>
      </c>
      <c r="S24" s="59" t="str">
        <f>IF($M24=""," ",(LOOKUP($M24,Entries!$A$2:$A$101,Entries!$B$2:$B$101)))</f>
        <v> </v>
      </c>
      <c r="T24" s="5"/>
      <c r="U24" s="37">
        <v>21</v>
      </c>
      <c r="V24" s="89"/>
      <c r="W24" s="39"/>
      <c r="X24" s="40" t="str">
        <f t="shared" si="8"/>
        <v> </v>
      </c>
      <c r="Y24" s="40" t="str">
        <f t="shared" si="9"/>
        <v> </v>
      </c>
      <c r="Z24" s="38" t="str">
        <f>IF($V24=""," ",(LOOKUP($V24,Entries!$A$2:$A$101,Entries!$J$2:$J$101)))</f>
        <v> </v>
      </c>
      <c r="AA24" s="38" t="str">
        <f>IF($V24=""," ",(LOOKUP($V24,Entries!$A$2:$A$101,Entries!$K$2:$K$101)))</f>
        <v> </v>
      </c>
      <c r="AB24" s="59" t="str">
        <f>IF($V24=""," ",(LOOKUP($V24,Entries!$A$2:$A$101,Entries!$B$2:$B$101)))</f>
        <v> </v>
      </c>
      <c r="AC24" s="5"/>
      <c r="AE24" s="97"/>
      <c r="AF24" s="3"/>
      <c r="AG24" s="40"/>
      <c r="AH24" s="40"/>
      <c r="AI24" s="38"/>
      <c r="AJ24" s="38"/>
      <c r="AK24" s="38"/>
      <c r="AO24" s="3"/>
      <c r="AP24" s="2"/>
      <c r="AQ24" s="2"/>
      <c r="AR24" s="2"/>
      <c r="AS24" s="3"/>
      <c r="AT24" s="2"/>
      <c r="AU24" s="2"/>
      <c r="AV24" s="2"/>
      <c r="AW24" s="3"/>
      <c r="AX24" s="2"/>
      <c r="AY24" s="2"/>
      <c r="AZ24" s="2"/>
      <c r="BA24" s="12"/>
      <c r="BB24" s="1"/>
      <c r="BC24" s="1"/>
      <c r="BD24" s="1"/>
      <c r="BE24" s="3"/>
      <c r="BF24" s="2"/>
      <c r="BG24" s="2"/>
      <c r="BH24" s="2"/>
      <c r="BI24" s="12"/>
      <c r="BJ24" s="1"/>
      <c r="BK24" s="1"/>
      <c r="BL24" s="1"/>
      <c r="BM24" s="18">
        <v>0</v>
      </c>
      <c r="BN24" s="18" t="str">
        <f t="shared" si="10"/>
        <v>00:00:00</v>
      </c>
      <c r="BO24" s="9">
        <v>21</v>
      </c>
      <c r="BP24" s="8">
        <f t="shared" si="11"/>
        <v>0</v>
      </c>
      <c r="BQ24" s="13">
        <f t="shared" si="12"/>
        <v>0</v>
      </c>
      <c r="BR24" s="8" t="str">
        <f t="shared" si="0"/>
        <v>0000000</v>
      </c>
      <c r="BS24" s="4" t="str">
        <f t="shared" si="13"/>
        <v>00</v>
      </c>
      <c r="BT24" s="4" t="str">
        <f t="shared" si="14"/>
        <v>00</v>
      </c>
      <c r="BU24" s="4" t="str">
        <f t="shared" si="15"/>
        <v>00</v>
      </c>
      <c r="BV24" s="3"/>
      <c r="BW24" s="9">
        <v>21</v>
      </c>
      <c r="BX24" s="8">
        <f t="shared" si="16"/>
        <v>0</v>
      </c>
      <c r="BY24" s="9" t="str">
        <f t="shared" si="17"/>
        <v>0:00:00</v>
      </c>
      <c r="BZ24" s="8" t="str">
        <f t="shared" si="1"/>
        <v>0000000</v>
      </c>
      <c r="CA24" s="8" t="str">
        <f t="shared" si="18"/>
        <v>0</v>
      </c>
      <c r="CB24" s="8" t="str">
        <f t="shared" si="19"/>
        <v>00</v>
      </c>
      <c r="CC24" s="8" t="str">
        <f t="shared" si="20"/>
        <v>00</v>
      </c>
      <c r="CD24" s="8">
        <f t="shared" si="21"/>
        <v>0</v>
      </c>
      <c r="CE24" s="13">
        <f t="shared" si="22"/>
        <v>0</v>
      </c>
      <c r="CF24" s="8" t="str">
        <f t="shared" si="2"/>
        <v>0000000</v>
      </c>
      <c r="CG24" s="4" t="str">
        <f t="shared" si="23"/>
        <v>0</v>
      </c>
      <c r="CH24" s="4" t="str">
        <f t="shared" si="24"/>
        <v>00</v>
      </c>
      <c r="CI24" s="4" t="str">
        <f t="shared" si="25"/>
        <v>00</v>
      </c>
      <c r="CJ24" s="3"/>
      <c r="CK24" s="9">
        <v>21</v>
      </c>
      <c r="CL24" s="8">
        <f t="shared" si="26"/>
        <v>0</v>
      </c>
      <c r="CM24" s="9" t="str">
        <f t="shared" si="27"/>
        <v>0:00:00</v>
      </c>
      <c r="CN24" s="8" t="str">
        <f t="shared" si="3"/>
        <v>0000000</v>
      </c>
      <c r="CO24" s="8" t="str">
        <f t="shared" si="28"/>
        <v>0</v>
      </c>
      <c r="CP24" s="8" t="str">
        <f t="shared" si="29"/>
        <v>00</v>
      </c>
      <c r="CQ24" s="8" t="str">
        <f t="shared" si="30"/>
        <v>00</v>
      </c>
      <c r="CR24" s="8">
        <f t="shared" si="31"/>
        <v>0</v>
      </c>
      <c r="CS24" s="13">
        <f t="shared" si="32"/>
        <v>0</v>
      </c>
      <c r="CT24" s="8" t="str">
        <f t="shared" si="4"/>
        <v>0000000</v>
      </c>
      <c r="CU24" s="4" t="str">
        <f t="shared" si="33"/>
        <v>0</v>
      </c>
      <c r="CV24" s="4" t="str">
        <f t="shared" si="34"/>
        <v>00</v>
      </c>
      <c r="CW24" s="4" t="str">
        <f t="shared" si="35"/>
        <v>00</v>
      </c>
      <c r="CX24" s="3"/>
      <c r="CY24" s="9"/>
      <c r="CZ24" s="8"/>
      <c r="DA24" s="86"/>
      <c r="DB24" s="8"/>
      <c r="DC24" s="8"/>
      <c r="DD24" s="8"/>
      <c r="DE24" s="8"/>
      <c r="DF24" s="8"/>
      <c r="DG24" s="13"/>
      <c r="DH24" s="8"/>
      <c r="DI24" s="4"/>
      <c r="DJ24" s="4"/>
      <c r="DK24" s="4"/>
      <c r="DL24" s="3"/>
      <c r="DM24" s="21"/>
      <c r="DN24" s="21"/>
      <c r="DO24" s="21"/>
      <c r="DP24" s="21"/>
    </row>
    <row r="25" spans="2:120" ht="15">
      <c r="B25" s="21"/>
      <c r="C25" s="37">
        <v>22</v>
      </c>
      <c r="D25" s="89"/>
      <c r="E25" s="39"/>
      <c r="F25" s="40" t="str">
        <f t="shared" si="5"/>
        <v> </v>
      </c>
      <c r="G25" s="40" t="str">
        <f t="shared" si="5"/>
        <v> </v>
      </c>
      <c r="H25" s="38" t="str">
        <f>IF($D25=""," ",(LOOKUP($D25,Entries!$A$2:$A$101,Entries!$D$2:$D$101)))</f>
        <v> </v>
      </c>
      <c r="I25" s="38" t="str">
        <f>IF($D25=""," ",(LOOKUP($D25,Entries!$A$2:$A$101,Entries!$E$2:$E$101)))</f>
        <v> </v>
      </c>
      <c r="J25" s="59" t="str">
        <f>IF($D25=""," ",(LOOKUP($D25,Entries!$A$2:$A$101,Entries!$B$2:$B$101)))</f>
        <v> </v>
      </c>
      <c r="K25" s="5"/>
      <c r="L25" s="37">
        <v>22</v>
      </c>
      <c r="M25" s="89"/>
      <c r="N25" s="39"/>
      <c r="O25" s="40" t="str">
        <f t="shared" si="6"/>
        <v> </v>
      </c>
      <c r="P25" s="40" t="str">
        <f t="shared" si="7"/>
        <v> </v>
      </c>
      <c r="Q25" s="38" t="str">
        <f>IF($M25=""," ",(LOOKUP($M25,Entries!$A$2:$A$101,Entries!$G$2:$G$101)))</f>
        <v> </v>
      </c>
      <c r="R25" s="38" t="str">
        <f>IF($M25=""," ",(LOOKUP($M25,Entries!$A$2:$A$101,Entries!$H$2:$H$101)))</f>
        <v> </v>
      </c>
      <c r="S25" s="59" t="str">
        <f>IF($M25=""," ",(LOOKUP($M25,Entries!$A$2:$A$101,Entries!$B$2:$B$101)))</f>
        <v> </v>
      </c>
      <c r="T25" s="5"/>
      <c r="U25" s="37">
        <v>22</v>
      </c>
      <c r="V25" s="89"/>
      <c r="W25" s="39"/>
      <c r="X25" s="40" t="str">
        <f t="shared" si="8"/>
        <v> </v>
      </c>
      <c r="Y25" s="40" t="str">
        <f t="shared" si="9"/>
        <v> </v>
      </c>
      <c r="Z25" s="38" t="str">
        <f>IF($V25=""," ",(LOOKUP($V25,Entries!$A$2:$A$101,Entries!$J$2:$J$101)))</f>
        <v> </v>
      </c>
      <c r="AA25" s="38" t="str">
        <f>IF($V25=""," ",(LOOKUP($V25,Entries!$A$2:$A$101,Entries!$K$2:$K$101)))</f>
        <v> </v>
      </c>
      <c r="AB25" s="59" t="str">
        <f>IF($V25=""," ",(LOOKUP($V25,Entries!$A$2:$A$101,Entries!$B$2:$B$101)))</f>
        <v> </v>
      </c>
      <c r="AC25" s="5"/>
      <c r="AE25" s="97"/>
      <c r="AF25" s="3"/>
      <c r="AG25" s="40"/>
      <c r="AH25" s="40"/>
      <c r="AI25" s="38"/>
      <c r="AJ25" s="38"/>
      <c r="AK25" s="38"/>
      <c r="AO25" s="3"/>
      <c r="AP25" s="2"/>
      <c r="AQ25" s="2"/>
      <c r="AR25" s="2"/>
      <c r="AS25" s="3"/>
      <c r="AT25" s="2"/>
      <c r="AU25" s="2"/>
      <c r="AV25" s="2"/>
      <c r="AW25" s="3"/>
      <c r="AX25" s="2"/>
      <c r="AY25" s="2"/>
      <c r="AZ25" s="2"/>
      <c r="BA25" s="12"/>
      <c r="BB25" s="1"/>
      <c r="BC25" s="1"/>
      <c r="BD25" s="1"/>
      <c r="BE25" s="3"/>
      <c r="BF25" s="2"/>
      <c r="BG25" s="2"/>
      <c r="BH25" s="2"/>
      <c r="BI25" s="12"/>
      <c r="BJ25" s="1"/>
      <c r="BK25" s="1"/>
      <c r="BL25" s="1"/>
      <c r="BM25" s="18">
        <v>0</v>
      </c>
      <c r="BN25" s="18" t="str">
        <f t="shared" si="10"/>
        <v>00:00:00</v>
      </c>
      <c r="BO25" s="9">
        <v>22</v>
      </c>
      <c r="BP25" s="8">
        <f t="shared" si="11"/>
        <v>0</v>
      </c>
      <c r="BQ25" s="13">
        <f t="shared" si="12"/>
        <v>0</v>
      </c>
      <c r="BR25" s="8" t="str">
        <f t="shared" si="0"/>
        <v>0000000</v>
      </c>
      <c r="BS25" s="4" t="str">
        <f t="shared" si="13"/>
        <v>00</v>
      </c>
      <c r="BT25" s="4" t="str">
        <f t="shared" si="14"/>
        <v>00</v>
      </c>
      <c r="BU25" s="4" t="str">
        <f t="shared" si="15"/>
        <v>00</v>
      </c>
      <c r="BV25" s="3"/>
      <c r="BW25" s="9">
        <v>22</v>
      </c>
      <c r="BX25" s="8">
        <f t="shared" si="16"/>
        <v>0</v>
      </c>
      <c r="BY25" s="9" t="str">
        <f t="shared" si="17"/>
        <v>0:00:00</v>
      </c>
      <c r="BZ25" s="8" t="str">
        <f t="shared" si="1"/>
        <v>0000000</v>
      </c>
      <c r="CA25" s="8" t="str">
        <f t="shared" si="18"/>
        <v>0</v>
      </c>
      <c r="CB25" s="8" t="str">
        <f t="shared" si="19"/>
        <v>00</v>
      </c>
      <c r="CC25" s="8" t="str">
        <f t="shared" si="20"/>
        <v>00</v>
      </c>
      <c r="CD25" s="8">
        <f t="shared" si="21"/>
        <v>0</v>
      </c>
      <c r="CE25" s="13">
        <f t="shared" si="22"/>
        <v>0</v>
      </c>
      <c r="CF25" s="8" t="str">
        <f t="shared" si="2"/>
        <v>0000000</v>
      </c>
      <c r="CG25" s="4" t="str">
        <f t="shared" si="23"/>
        <v>0</v>
      </c>
      <c r="CH25" s="4" t="str">
        <f t="shared" si="24"/>
        <v>00</v>
      </c>
      <c r="CI25" s="4" t="str">
        <f t="shared" si="25"/>
        <v>00</v>
      </c>
      <c r="CJ25" s="3"/>
      <c r="CK25" s="9">
        <v>22</v>
      </c>
      <c r="CL25" s="8">
        <f t="shared" si="26"/>
        <v>0</v>
      </c>
      <c r="CM25" s="9" t="str">
        <f t="shared" si="27"/>
        <v>0:00:00</v>
      </c>
      <c r="CN25" s="8" t="str">
        <f t="shared" si="3"/>
        <v>0000000</v>
      </c>
      <c r="CO25" s="8" t="str">
        <f t="shared" si="28"/>
        <v>0</v>
      </c>
      <c r="CP25" s="8" t="str">
        <f t="shared" si="29"/>
        <v>00</v>
      </c>
      <c r="CQ25" s="8" t="str">
        <f t="shared" si="30"/>
        <v>00</v>
      </c>
      <c r="CR25" s="8">
        <f t="shared" si="31"/>
        <v>0</v>
      </c>
      <c r="CS25" s="13">
        <f t="shared" si="32"/>
        <v>0</v>
      </c>
      <c r="CT25" s="8" t="str">
        <f t="shared" si="4"/>
        <v>0000000</v>
      </c>
      <c r="CU25" s="4" t="str">
        <f t="shared" si="33"/>
        <v>0</v>
      </c>
      <c r="CV25" s="4" t="str">
        <f t="shared" si="34"/>
        <v>00</v>
      </c>
      <c r="CW25" s="4" t="str">
        <f t="shared" si="35"/>
        <v>00</v>
      </c>
      <c r="CX25" s="3"/>
      <c r="CY25" s="9"/>
      <c r="CZ25" s="8"/>
      <c r="DA25" s="86"/>
      <c r="DB25" s="8"/>
      <c r="DC25" s="8"/>
      <c r="DD25" s="8"/>
      <c r="DE25" s="8"/>
      <c r="DF25" s="8"/>
      <c r="DG25" s="13"/>
      <c r="DH25" s="8"/>
      <c r="DI25" s="4"/>
      <c r="DJ25" s="4"/>
      <c r="DK25" s="4"/>
      <c r="DL25" s="3"/>
      <c r="DM25" s="21"/>
      <c r="DN25" s="21"/>
      <c r="DO25" s="21"/>
      <c r="DP25" s="21"/>
    </row>
    <row r="26" spans="2:120" ht="15">
      <c r="B26" s="21"/>
      <c r="C26" s="37">
        <v>23</v>
      </c>
      <c r="D26" s="89"/>
      <c r="E26" s="39"/>
      <c r="F26" s="40" t="str">
        <f t="shared" si="5"/>
        <v> </v>
      </c>
      <c r="G26" s="40" t="str">
        <f t="shared" si="5"/>
        <v> </v>
      </c>
      <c r="H26" s="38" t="str">
        <f>IF($D26=""," ",(LOOKUP($D26,Entries!$A$2:$A$101,Entries!$D$2:$D$101)))</f>
        <v> </v>
      </c>
      <c r="I26" s="38" t="str">
        <f>IF($D26=""," ",(LOOKUP($D26,Entries!$A$2:$A$101,Entries!$E$2:$E$101)))</f>
        <v> </v>
      </c>
      <c r="J26" s="59" t="str">
        <f>IF($D26=""," ",(LOOKUP($D26,Entries!$A$2:$A$101,Entries!$B$2:$B$101)))</f>
        <v> </v>
      </c>
      <c r="K26" s="5"/>
      <c r="L26" s="37">
        <v>23</v>
      </c>
      <c r="M26" s="89"/>
      <c r="N26" s="39"/>
      <c r="O26" s="40" t="str">
        <f t="shared" si="6"/>
        <v> </v>
      </c>
      <c r="P26" s="40" t="str">
        <f t="shared" si="7"/>
        <v> </v>
      </c>
      <c r="Q26" s="38" t="str">
        <f>IF($M26=""," ",(LOOKUP($M26,Entries!$A$2:$A$101,Entries!$G$2:$G$101)))</f>
        <v> </v>
      </c>
      <c r="R26" s="38" t="str">
        <f>IF($M26=""," ",(LOOKUP($M26,Entries!$A$2:$A$101,Entries!$H$2:$H$101)))</f>
        <v> </v>
      </c>
      <c r="S26" s="59" t="str">
        <f>IF($M26=""," ",(LOOKUP($M26,Entries!$A$2:$A$101,Entries!$B$2:$B$101)))</f>
        <v> </v>
      </c>
      <c r="T26" s="5"/>
      <c r="U26" s="37">
        <v>23</v>
      </c>
      <c r="V26" s="89"/>
      <c r="W26" s="39"/>
      <c r="X26" s="40" t="str">
        <f t="shared" si="8"/>
        <v> </v>
      </c>
      <c r="Y26" s="40" t="str">
        <f t="shared" si="9"/>
        <v> </v>
      </c>
      <c r="Z26" s="38" t="str">
        <f>IF($V26=""," ",(LOOKUP($V26,Entries!$A$2:$A$101,Entries!$J$2:$J$101)))</f>
        <v> </v>
      </c>
      <c r="AA26" s="38" t="str">
        <f>IF($V26=""," ",(LOOKUP($V26,Entries!$A$2:$A$101,Entries!$K$2:$K$101)))</f>
        <v> </v>
      </c>
      <c r="AB26" s="59" t="str">
        <f>IF($V26=""," ",(LOOKUP($V26,Entries!$A$2:$A$101,Entries!$B$2:$B$101)))</f>
        <v> </v>
      </c>
      <c r="AC26" s="5"/>
      <c r="AE26" s="97"/>
      <c r="AF26" s="3"/>
      <c r="AG26" s="40"/>
      <c r="AH26" s="40"/>
      <c r="AI26" s="38"/>
      <c r="AJ26" s="38"/>
      <c r="AK26" s="38"/>
      <c r="AO26" s="3"/>
      <c r="AP26" s="2"/>
      <c r="AQ26" s="2"/>
      <c r="AR26" s="2"/>
      <c r="AS26" s="3"/>
      <c r="AT26" s="2"/>
      <c r="AU26" s="2"/>
      <c r="AV26" s="2"/>
      <c r="AW26" s="3"/>
      <c r="AX26" s="2"/>
      <c r="AY26" s="2"/>
      <c r="AZ26" s="2"/>
      <c r="BA26" s="12"/>
      <c r="BB26" s="1"/>
      <c r="BC26" s="1"/>
      <c r="BD26" s="1"/>
      <c r="BE26" s="3"/>
      <c r="BF26" s="2"/>
      <c r="BG26" s="2"/>
      <c r="BH26" s="2"/>
      <c r="BI26" s="12"/>
      <c r="BJ26" s="1"/>
      <c r="BK26" s="1"/>
      <c r="BL26" s="1"/>
      <c r="BM26" s="18">
        <v>0</v>
      </c>
      <c r="BN26" s="18" t="str">
        <f t="shared" si="10"/>
        <v>00:00:00</v>
      </c>
      <c r="BO26" s="9">
        <v>23</v>
      </c>
      <c r="BP26" s="8">
        <f t="shared" si="11"/>
        <v>0</v>
      </c>
      <c r="BQ26" s="13">
        <f t="shared" si="12"/>
        <v>0</v>
      </c>
      <c r="BR26" s="8" t="str">
        <f t="shared" si="0"/>
        <v>0000000</v>
      </c>
      <c r="BS26" s="4" t="str">
        <f t="shared" si="13"/>
        <v>00</v>
      </c>
      <c r="BT26" s="4" t="str">
        <f t="shared" si="14"/>
        <v>00</v>
      </c>
      <c r="BU26" s="4" t="str">
        <f t="shared" si="15"/>
        <v>00</v>
      </c>
      <c r="BV26" s="3"/>
      <c r="BW26" s="9">
        <v>23</v>
      </c>
      <c r="BX26" s="8">
        <f t="shared" si="16"/>
        <v>0</v>
      </c>
      <c r="BY26" s="9" t="str">
        <f t="shared" si="17"/>
        <v>0:00:00</v>
      </c>
      <c r="BZ26" s="8" t="str">
        <f t="shared" si="1"/>
        <v>0000000</v>
      </c>
      <c r="CA26" s="8" t="str">
        <f t="shared" si="18"/>
        <v>0</v>
      </c>
      <c r="CB26" s="8" t="str">
        <f t="shared" si="19"/>
        <v>00</v>
      </c>
      <c r="CC26" s="8" t="str">
        <f t="shared" si="20"/>
        <v>00</v>
      </c>
      <c r="CD26" s="8">
        <f t="shared" si="21"/>
        <v>0</v>
      </c>
      <c r="CE26" s="13">
        <f t="shared" si="22"/>
        <v>0</v>
      </c>
      <c r="CF26" s="8" t="str">
        <f t="shared" si="2"/>
        <v>0000000</v>
      </c>
      <c r="CG26" s="4" t="str">
        <f t="shared" si="23"/>
        <v>0</v>
      </c>
      <c r="CH26" s="4" t="str">
        <f t="shared" si="24"/>
        <v>00</v>
      </c>
      <c r="CI26" s="4" t="str">
        <f t="shared" si="25"/>
        <v>00</v>
      </c>
      <c r="CJ26" s="3"/>
      <c r="CK26" s="9">
        <v>23</v>
      </c>
      <c r="CL26" s="8">
        <f t="shared" si="26"/>
        <v>0</v>
      </c>
      <c r="CM26" s="9" t="str">
        <f t="shared" si="27"/>
        <v>0:00:00</v>
      </c>
      <c r="CN26" s="8" t="str">
        <f t="shared" si="3"/>
        <v>0000000</v>
      </c>
      <c r="CO26" s="8" t="str">
        <f t="shared" si="28"/>
        <v>0</v>
      </c>
      <c r="CP26" s="8" t="str">
        <f t="shared" si="29"/>
        <v>00</v>
      </c>
      <c r="CQ26" s="8" t="str">
        <f t="shared" si="30"/>
        <v>00</v>
      </c>
      <c r="CR26" s="8">
        <f t="shared" si="31"/>
        <v>0</v>
      </c>
      <c r="CS26" s="13">
        <f t="shared" si="32"/>
        <v>0</v>
      </c>
      <c r="CT26" s="8" t="str">
        <f t="shared" si="4"/>
        <v>0000000</v>
      </c>
      <c r="CU26" s="4" t="str">
        <f t="shared" si="33"/>
        <v>0</v>
      </c>
      <c r="CV26" s="4" t="str">
        <f t="shared" si="34"/>
        <v>00</v>
      </c>
      <c r="CW26" s="4" t="str">
        <f t="shared" si="35"/>
        <v>00</v>
      </c>
      <c r="CX26" s="3"/>
      <c r="CY26" s="9"/>
      <c r="CZ26" s="8"/>
      <c r="DA26" s="86"/>
      <c r="DB26" s="8"/>
      <c r="DC26" s="8"/>
      <c r="DD26" s="8"/>
      <c r="DE26" s="8"/>
      <c r="DF26" s="8"/>
      <c r="DG26" s="13"/>
      <c r="DH26" s="8"/>
      <c r="DI26" s="4"/>
      <c r="DJ26" s="4"/>
      <c r="DK26" s="4"/>
      <c r="DL26" s="3"/>
      <c r="DM26" s="21"/>
      <c r="DN26" s="21"/>
      <c r="DO26" s="21"/>
      <c r="DP26" s="21"/>
    </row>
    <row r="27" spans="2:120" ht="15">
      <c r="B27" s="21"/>
      <c r="C27" s="37">
        <v>24</v>
      </c>
      <c r="D27" s="89"/>
      <c r="E27" s="39"/>
      <c r="F27" s="40" t="str">
        <f t="shared" si="5"/>
        <v> </v>
      </c>
      <c r="G27" s="40" t="str">
        <f t="shared" si="5"/>
        <v> </v>
      </c>
      <c r="H27" s="38" t="str">
        <f>IF($D27=""," ",(LOOKUP($D27,Entries!$A$2:$A$101,Entries!$D$2:$D$101)))</f>
        <v> </v>
      </c>
      <c r="I27" s="38" t="str">
        <f>IF($D27=""," ",(LOOKUP($D27,Entries!$A$2:$A$101,Entries!$E$2:$E$101)))</f>
        <v> </v>
      </c>
      <c r="J27" s="59" t="str">
        <f>IF($D27=""," ",(LOOKUP($D27,Entries!$A$2:$A$101,Entries!$B$2:$B$101)))</f>
        <v> </v>
      </c>
      <c r="K27" s="5"/>
      <c r="L27" s="37">
        <v>24</v>
      </c>
      <c r="M27" s="89"/>
      <c r="N27" s="39"/>
      <c r="O27" s="40" t="str">
        <f t="shared" si="6"/>
        <v> </v>
      </c>
      <c r="P27" s="40" t="str">
        <f t="shared" si="7"/>
        <v> </v>
      </c>
      <c r="Q27" s="38" t="str">
        <f>IF($M27=""," ",(LOOKUP($M27,Entries!$A$2:$A$101,Entries!$G$2:$G$101)))</f>
        <v> </v>
      </c>
      <c r="R27" s="38" t="str">
        <f>IF($M27=""," ",(LOOKUP($M27,Entries!$A$2:$A$101,Entries!$H$2:$H$101)))</f>
        <v> </v>
      </c>
      <c r="S27" s="59" t="str">
        <f>IF($M27=""," ",(LOOKUP($M27,Entries!$A$2:$A$101,Entries!$B$2:$B$101)))</f>
        <v> </v>
      </c>
      <c r="T27" s="5"/>
      <c r="U27" s="37">
        <v>24</v>
      </c>
      <c r="V27" s="89"/>
      <c r="W27" s="39"/>
      <c r="X27" s="40" t="str">
        <f t="shared" si="8"/>
        <v> </v>
      </c>
      <c r="Y27" s="40" t="str">
        <f t="shared" si="9"/>
        <v> </v>
      </c>
      <c r="Z27" s="38" t="str">
        <f>IF($V27=""," ",(LOOKUP($V27,Entries!$A$2:$A$101,Entries!$J$2:$J$101)))</f>
        <v> </v>
      </c>
      <c r="AA27" s="38" t="str">
        <f>IF($V27=""," ",(LOOKUP($V27,Entries!$A$2:$A$101,Entries!$K$2:$K$101)))</f>
        <v> </v>
      </c>
      <c r="AB27" s="59" t="str">
        <f>IF($V27=""," ",(LOOKUP($V27,Entries!$A$2:$A$101,Entries!$B$2:$B$101)))</f>
        <v> </v>
      </c>
      <c r="AC27" s="5"/>
      <c r="AE27" s="97"/>
      <c r="AF27" s="3"/>
      <c r="AG27" s="40"/>
      <c r="AH27" s="40"/>
      <c r="AI27" s="38"/>
      <c r="AJ27" s="38"/>
      <c r="AK27" s="38"/>
      <c r="AO27" s="3"/>
      <c r="AP27" s="2"/>
      <c r="AQ27" s="2"/>
      <c r="AR27" s="2"/>
      <c r="AS27" s="3"/>
      <c r="AT27" s="2"/>
      <c r="AU27" s="2"/>
      <c r="AV27" s="2"/>
      <c r="AW27" s="3"/>
      <c r="AX27" s="2"/>
      <c r="AY27" s="2"/>
      <c r="AZ27" s="2"/>
      <c r="BA27" s="12"/>
      <c r="BB27" s="1"/>
      <c r="BC27" s="1"/>
      <c r="BD27" s="1"/>
      <c r="BE27" s="3"/>
      <c r="BF27" s="2"/>
      <c r="BG27" s="2"/>
      <c r="BH27" s="2"/>
      <c r="BI27" s="12"/>
      <c r="BJ27" s="1"/>
      <c r="BK27" s="1"/>
      <c r="BL27" s="1"/>
      <c r="BM27" s="18">
        <v>0</v>
      </c>
      <c r="BN27" s="18" t="str">
        <f t="shared" si="10"/>
        <v>00:00:00</v>
      </c>
      <c r="BO27" s="9">
        <v>24</v>
      </c>
      <c r="BP27" s="8">
        <f t="shared" si="11"/>
        <v>0</v>
      </c>
      <c r="BQ27" s="13">
        <f t="shared" si="12"/>
        <v>0</v>
      </c>
      <c r="BR27" s="8" t="str">
        <f t="shared" si="0"/>
        <v>0000000</v>
      </c>
      <c r="BS27" s="4" t="str">
        <f t="shared" si="13"/>
        <v>00</v>
      </c>
      <c r="BT27" s="4" t="str">
        <f t="shared" si="14"/>
        <v>00</v>
      </c>
      <c r="BU27" s="4" t="str">
        <f t="shared" si="15"/>
        <v>00</v>
      </c>
      <c r="BV27" s="3"/>
      <c r="BW27" s="9">
        <v>24</v>
      </c>
      <c r="BX27" s="8">
        <f t="shared" si="16"/>
        <v>0</v>
      </c>
      <c r="BY27" s="9" t="str">
        <f t="shared" si="17"/>
        <v>0:00:00</v>
      </c>
      <c r="BZ27" s="8" t="str">
        <f t="shared" si="1"/>
        <v>0000000</v>
      </c>
      <c r="CA27" s="8" t="str">
        <f t="shared" si="18"/>
        <v>0</v>
      </c>
      <c r="CB27" s="8" t="str">
        <f t="shared" si="19"/>
        <v>00</v>
      </c>
      <c r="CC27" s="8" t="str">
        <f t="shared" si="20"/>
        <v>00</v>
      </c>
      <c r="CD27" s="8">
        <f t="shared" si="21"/>
        <v>0</v>
      </c>
      <c r="CE27" s="13">
        <f t="shared" si="22"/>
        <v>0</v>
      </c>
      <c r="CF27" s="8" t="str">
        <f t="shared" si="2"/>
        <v>0000000</v>
      </c>
      <c r="CG27" s="4" t="str">
        <f t="shared" si="23"/>
        <v>0</v>
      </c>
      <c r="CH27" s="4" t="str">
        <f t="shared" si="24"/>
        <v>00</v>
      </c>
      <c r="CI27" s="4" t="str">
        <f t="shared" si="25"/>
        <v>00</v>
      </c>
      <c r="CJ27" s="3"/>
      <c r="CK27" s="9">
        <v>24</v>
      </c>
      <c r="CL27" s="8">
        <f t="shared" si="26"/>
        <v>0</v>
      </c>
      <c r="CM27" s="9" t="str">
        <f t="shared" si="27"/>
        <v>0:00:00</v>
      </c>
      <c r="CN27" s="8" t="str">
        <f t="shared" si="3"/>
        <v>0000000</v>
      </c>
      <c r="CO27" s="8" t="str">
        <f t="shared" si="28"/>
        <v>0</v>
      </c>
      <c r="CP27" s="8" t="str">
        <f t="shared" si="29"/>
        <v>00</v>
      </c>
      <c r="CQ27" s="8" t="str">
        <f t="shared" si="30"/>
        <v>00</v>
      </c>
      <c r="CR27" s="8">
        <f t="shared" si="31"/>
        <v>0</v>
      </c>
      <c r="CS27" s="13">
        <f t="shared" si="32"/>
        <v>0</v>
      </c>
      <c r="CT27" s="8" t="str">
        <f t="shared" si="4"/>
        <v>0000000</v>
      </c>
      <c r="CU27" s="4" t="str">
        <f t="shared" si="33"/>
        <v>0</v>
      </c>
      <c r="CV27" s="4" t="str">
        <f t="shared" si="34"/>
        <v>00</v>
      </c>
      <c r="CW27" s="4" t="str">
        <f t="shared" si="35"/>
        <v>00</v>
      </c>
      <c r="CX27" s="3"/>
      <c r="CY27" s="9"/>
      <c r="CZ27" s="8"/>
      <c r="DA27" s="86"/>
      <c r="DB27" s="8"/>
      <c r="DC27" s="8"/>
      <c r="DD27" s="8"/>
      <c r="DE27" s="8"/>
      <c r="DF27" s="8"/>
      <c r="DG27" s="13"/>
      <c r="DH27" s="8"/>
      <c r="DI27" s="4"/>
      <c r="DJ27" s="4"/>
      <c r="DK27" s="4"/>
      <c r="DL27" s="3"/>
      <c r="DM27" s="21"/>
      <c r="DN27" s="21"/>
      <c r="DO27" s="21"/>
      <c r="DP27" s="21"/>
    </row>
    <row r="28" spans="2:120" ht="15">
      <c r="B28" s="21"/>
      <c r="C28" s="37">
        <v>25</v>
      </c>
      <c r="D28" s="89"/>
      <c r="E28" s="39"/>
      <c r="F28" s="40" t="str">
        <f t="shared" si="5"/>
        <v> </v>
      </c>
      <c r="G28" s="40" t="str">
        <f t="shared" si="5"/>
        <v> </v>
      </c>
      <c r="H28" s="38" t="str">
        <f>IF($D28=""," ",(LOOKUP($D28,Entries!$A$2:$A$101,Entries!$D$2:$D$101)))</f>
        <v> </v>
      </c>
      <c r="I28" s="38" t="str">
        <f>IF($D28=""," ",(LOOKUP($D28,Entries!$A$2:$A$101,Entries!$E$2:$E$101)))</f>
        <v> </v>
      </c>
      <c r="J28" s="59" t="str">
        <f>IF($D28=""," ",(LOOKUP($D28,Entries!$A$2:$A$101,Entries!$B$2:$B$101)))</f>
        <v> </v>
      </c>
      <c r="K28" s="5"/>
      <c r="L28" s="37">
        <v>25</v>
      </c>
      <c r="M28" s="89"/>
      <c r="N28" s="39"/>
      <c r="O28" s="40" t="str">
        <f t="shared" si="6"/>
        <v> </v>
      </c>
      <c r="P28" s="40" t="str">
        <f t="shared" si="7"/>
        <v> </v>
      </c>
      <c r="Q28" s="38" t="str">
        <f>IF($M28=""," ",(LOOKUP($M28,Entries!$A$2:$A$101,Entries!$G$2:$G$101)))</f>
        <v> </v>
      </c>
      <c r="R28" s="38" t="str">
        <f>IF($M28=""," ",(LOOKUP($M28,Entries!$A$2:$A$101,Entries!$H$2:$H$101)))</f>
        <v> </v>
      </c>
      <c r="S28" s="59" t="str">
        <f>IF($M28=""," ",(LOOKUP($M28,Entries!$A$2:$A$101,Entries!$B$2:$B$101)))</f>
        <v> </v>
      </c>
      <c r="T28" s="5"/>
      <c r="U28" s="37">
        <v>25</v>
      </c>
      <c r="V28" s="89"/>
      <c r="W28" s="39"/>
      <c r="X28" s="40" t="str">
        <f t="shared" si="8"/>
        <v> </v>
      </c>
      <c r="Y28" s="40" t="str">
        <f t="shared" si="9"/>
        <v> </v>
      </c>
      <c r="Z28" s="38" t="str">
        <f>IF($V28=""," ",(LOOKUP($V28,Entries!$A$2:$A$101,Entries!$J$2:$J$101)))</f>
        <v> </v>
      </c>
      <c r="AA28" s="38" t="str">
        <f>IF($V28=""," ",(LOOKUP($V28,Entries!$A$2:$A$101,Entries!$K$2:$K$101)))</f>
        <v> </v>
      </c>
      <c r="AB28" s="59" t="str">
        <f>IF($V28=""," ",(LOOKUP($V28,Entries!$A$2:$A$101,Entries!$B$2:$B$101)))</f>
        <v> </v>
      </c>
      <c r="AC28" s="5"/>
      <c r="AE28" s="97"/>
      <c r="AF28" s="3"/>
      <c r="AG28" s="40"/>
      <c r="AH28" s="40"/>
      <c r="AI28" s="38"/>
      <c r="AJ28" s="38"/>
      <c r="AK28" s="38"/>
      <c r="AO28" s="3"/>
      <c r="AP28" s="2"/>
      <c r="AQ28" s="2"/>
      <c r="AR28" s="2"/>
      <c r="AS28" s="3"/>
      <c r="AT28" s="2"/>
      <c r="AU28" s="2"/>
      <c r="AV28" s="2"/>
      <c r="AW28" s="3"/>
      <c r="AX28" s="2"/>
      <c r="AY28" s="2"/>
      <c r="AZ28" s="2"/>
      <c r="BA28" s="12"/>
      <c r="BB28" s="1"/>
      <c r="BC28" s="1"/>
      <c r="BD28" s="1"/>
      <c r="BE28" s="3"/>
      <c r="BF28" s="2"/>
      <c r="BG28" s="2"/>
      <c r="BH28" s="2"/>
      <c r="BI28" s="12"/>
      <c r="BJ28" s="1"/>
      <c r="BK28" s="1"/>
      <c r="BL28" s="1"/>
      <c r="BM28" s="18">
        <v>0</v>
      </c>
      <c r="BN28" s="18" t="str">
        <f t="shared" si="10"/>
        <v>00:00:00</v>
      </c>
      <c r="BO28" s="9">
        <v>25</v>
      </c>
      <c r="BP28" s="8">
        <f t="shared" si="11"/>
        <v>0</v>
      </c>
      <c r="BQ28" s="13">
        <f t="shared" si="12"/>
        <v>0</v>
      </c>
      <c r="BR28" s="8" t="str">
        <f t="shared" si="0"/>
        <v>0000000</v>
      </c>
      <c r="BS28" s="4" t="str">
        <f t="shared" si="13"/>
        <v>00</v>
      </c>
      <c r="BT28" s="4" t="str">
        <f t="shared" si="14"/>
        <v>00</v>
      </c>
      <c r="BU28" s="4" t="str">
        <f t="shared" si="15"/>
        <v>00</v>
      </c>
      <c r="BV28" s="3"/>
      <c r="BW28" s="9">
        <v>25</v>
      </c>
      <c r="BX28" s="8">
        <f t="shared" si="16"/>
        <v>0</v>
      </c>
      <c r="BY28" s="9" t="str">
        <f t="shared" si="17"/>
        <v>0:00:00</v>
      </c>
      <c r="BZ28" s="8" t="str">
        <f t="shared" si="1"/>
        <v>0000000</v>
      </c>
      <c r="CA28" s="8" t="str">
        <f t="shared" si="18"/>
        <v>0</v>
      </c>
      <c r="CB28" s="8" t="str">
        <f t="shared" si="19"/>
        <v>00</v>
      </c>
      <c r="CC28" s="8" t="str">
        <f t="shared" si="20"/>
        <v>00</v>
      </c>
      <c r="CD28" s="8">
        <f t="shared" si="21"/>
        <v>0</v>
      </c>
      <c r="CE28" s="13">
        <f t="shared" si="22"/>
        <v>0</v>
      </c>
      <c r="CF28" s="8" t="str">
        <f t="shared" si="2"/>
        <v>0000000</v>
      </c>
      <c r="CG28" s="4" t="str">
        <f t="shared" si="23"/>
        <v>0</v>
      </c>
      <c r="CH28" s="4" t="str">
        <f t="shared" si="24"/>
        <v>00</v>
      </c>
      <c r="CI28" s="4" t="str">
        <f t="shared" si="25"/>
        <v>00</v>
      </c>
      <c r="CJ28" s="3"/>
      <c r="CK28" s="9">
        <v>25</v>
      </c>
      <c r="CL28" s="8">
        <f t="shared" si="26"/>
        <v>0</v>
      </c>
      <c r="CM28" s="9" t="str">
        <f t="shared" si="27"/>
        <v>0:00:00</v>
      </c>
      <c r="CN28" s="8" t="str">
        <f t="shared" si="3"/>
        <v>0000000</v>
      </c>
      <c r="CO28" s="8" t="str">
        <f t="shared" si="28"/>
        <v>0</v>
      </c>
      <c r="CP28" s="8" t="str">
        <f t="shared" si="29"/>
        <v>00</v>
      </c>
      <c r="CQ28" s="8" t="str">
        <f t="shared" si="30"/>
        <v>00</v>
      </c>
      <c r="CR28" s="8">
        <f t="shared" si="31"/>
        <v>0</v>
      </c>
      <c r="CS28" s="13">
        <f t="shared" si="32"/>
        <v>0</v>
      </c>
      <c r="CT28" s="8" t="str">
        <f t="shared" si="4"/>
        <v>0000000</v>
      </c>
      <c r="CU28" s="4" t="str">
        <f t="shared" si="33"/>
        <v>0</v>
      </c>
      <c r="CV28" s="4" t="str">
        <f t="shared" si="34"/>
        <v>00</v>
      </c>
      <c r="CW28" s="4" t="str">
        <f t="shared" si="35"/>
        <v>00</v>
      </c>
      <c r="CX28" s="3"/>
      <c r="CY28" s="9"/>
      <c r="CZ28" s="8"/>
      <c r="DA28" s="86"/>
      <c r="DB28" s="8"/>
      <c r="DC28" s="8"/>
      <c r="DD28" s="8"/>
      <c r="DE28" s="8"/>
      <c r="DF28" s="8"/>
      <c r="DG28" s="13"/>
      <c r="DH28" s="8"/>
      <c r="DI28" s="4"/>
      <c r="DJ28" s="4"/>
      <c r="DK28" s="4"/>
      <c r="DL28" s="3"/>
      <c r="DM28" s="21"/>
      <c r="DN28" s="21"/>
      <c r="DO28" s="21"/>
      <c r="DP28" s="21"/>
    </row>
    <row r="29" spans="2:120" ht="15">
      <c r="B29" s="21"/>
      <c r="C29" s="37">
        <v>26</v>
      </c>
      <c r="D29" s="89"/>
      <c r="E29" s="39"/>
      <c r="F29" s="40" t="str">
        <f t="shared" si="5"/>
        <v> </v>
      </c>
      <c r="G29" s="40" t="str">
        <f t="shared" si="5"/>
        <v> </v>
      </c>
      <c r="H29" s="38" t="str">
        <f>IF($D29=""," ",(LOOKUP($D29,Entries!$A$2:$A$101,Entries!$D$2:$D$101)))</f>
        <v> </v>
      </c>
      <c r="I29" s="38" t="str">
        <f>IF($D29=""," ",(LOOKUP($D29,Entries!$A$2:$A$101,Entries!$E$2:$E$101)))</f>
        <v> </v>
      </c>
      <c r="J29" s="59" t="str">
        <f>IF($D29=""," ",(LOOKUP($D29,Entries!$A$2:$A$101,Entries!$B$2:$B$101)))</f>
        <v> </v>
      </c>
      <c r="K29" s="5"/>
      <c r="L29" s="37">
        <v>26</v>
      </c>
      <c r="M29" s="89"/>
      <c r="N29" s="39"/>
      <c r="O29" s="40" t="str">
        <f t="shared" si="6"/>
        <v> </v>
      </c>
      <c r="P29" s="40" t="str">
        <f t="shared" si="7"/>
        <v> </v>
      </c>
      <c r="Q29" s="38" t="str">
        <f>IF($M29=""," ",(LOOKUP($M29,Entries!$A$2:$A$101,Entries!$G$2:$G$101)))</f>
        <v> </v>
      </c>
      <c r="R29" s="38" t="str">
        <f>IF($M29=""," ",(LOOKUP($M29,Entries!$A$2:$A$101,Entries!$H$2:$H$101)))</f>
        <v> </v>
      </c>
      <c r="S29" s="59" t="str">
        <f>IF($M29=""," ",(LOOKUP($M29,Entries!$A$2:$A$101,Entries!$B$2:$B$101)))</f>
        <v> </v>
      </c>
      <c r="T29" s="5"/>
      <c r="U29" s="37">
        <v>26</v>
      </c>
      <c r="V29" s="89"/>
      <c r="W29" s="39"/>
      <c r="X29" s="40" t="str">
        <f t="shared" si="8"/>
        <v> </v>
      </c>
      <c r="Y29" s="40" t="str">
        <f t="shared" si="9"/>
        <v> </v>
      </c>
      <c r="Z29" s="38" t="str">
        <f>IF($V29=""," ",(LOOKUP($V29,Entries!$A$2:$A$101,Entries!$J$2:$J$101)))</f>
        <v> </v>
      </c>
      <c r="AA29" s="38" t="str">
        <f>IF($V29=""," ",(LOOKUP($V29,Entries!$A$2:$A$101,Entries!$K$2:$K$101)))</f>
        <v> </v>
      </c>
      <c r="AB29" s="59" t="str">
        <f>IF($V29=""," ",(LOOKUP($V29,Entries!$A$2:$A$101,Entries!$B$2:$B$101)))</f>
        <v> </v>
      </c>
      <c r="AC29" s="5"/>
      <c r="AE29" s="97"/>
      <c r="AF29" s="3"/>
      <c r="AG29" s="40"/>
      <c r="AH29" s="40"/>
      <c r="AI29" s="38"/>
      <c r="AJ29" s="38"/>
      <c r="AK29" s="38"/>
      <c r="AO29" s="3"/>
      <c r="AP29" s="2"/>
      <c r="AQ29" s="2"/>
      <c r="AR29" s="2"/>
      <c r="AS29" s="3"/>
      <c r="AT29" s="2"/>
      <c r="AU29" s="2"/>
      <c r="AV29" s="2"/>
      <c r="AW29" s="3"/>
      <c r="AX29" s="2"/>
      <c r="AY29" s="2"/>
      <c r="AZ29" s="2"/>
      <c r="BA29" s="12"/>
      <c r="BB29" s="1"/>
      <c r="BC29" s="1"/>
      <c r="BD29" s="1"/>
      <c r="BE29" s="3"/>
      <c r="BF29" s="2"/>
      <c r="BG29" s="2"/>
      <c r="BH29" s="2"/>
      <c r="BI29" s="12"/>
      <c r="BJ29" s="1"/>
      <c r="BK29" s="1"/>
      <c r="BL29" s="1"/>
      <c r="BM29" s="18">
        <v>0</v>
      </c>
      <c r="BN29" s="18" t="str">
        <f t="shared" si="10"/>
        <v>00:00:00</v>
      </c>
      <c r="BO29" s="9">
        <v>26</v>
      </c>
      <c r="BP29" s="8">
        <f t="shared" si="11"/>
        <v>0</v>
      </c>
      <c r="BQ29" s="13">
        <f t="shared" si="12"/>
        <v>0</v>
      </c>
      <c r="BR29" s="8" t="str">
        <f t="shared" si="0"/>
        <v>0000000</v>
      </c>
      <c r="BS29" s="4" t="str">
        <f t="shared" si="13"/>
        <v>00</v>
      </c>
      <c r="BT29" s="4" t="str">
        <f t="shared" si="14"/>
        <v>00</v>
      </c>
      <c r="BU29" s="4" t="str">
        <f t="shared" si="15"/>
        <v>00</v>
      </c>
      <c r="BV29" s="3"/>
      <c r="BW29" s="9">
        <v>26</v>
      </c>
      <c r="BX29" s="8">
        <f t="shared" si="16"/>
        <v>0</v>
      </c>
      <c r="BY29" s="9" t="str">
        <f t="shared" si="17"/>
        <v>0:00:00</v>
      </c>
      <c r="BZ29" s="8" t="str">
        <f t="shared" si="1"/>
        <v>0000000</v>
      </c>
      <c r="CA29" s="8" t="str">
        <f t="shared" si="18"/>
        <v>0</v>
      </c>
      <c r="CB29" s="8" t="str">
        <f t="shared" si="19"/>
        <v>00</v>
      </c>
      <c r="CC29" s="8" t="str">
        <f t="shared" si="20"/>
        <v>00</v>
      </c>
      <c r="CD29" s="8">
        <f t="shared" si="21"/>
        <v>0</v>
      </c>
      <c r="CE29" s="13">
        <f t="shared" si="22"/>
        <v>0</v>
      </c>
      <c r="CF29" s="8" t="str">
        <f t="shared" si="2"/>
        <v>0000000</v>
      </c>
      <c r="CG29" s="4" t="str">
        <f t="shared" si="23"/>
        <v>0</v>
      </c>
      <c r="CH29" s="4" t="str">
        <f t="shared" si="24"/>
        <v>00</v>
      </c>
      <c r="CI29" s="4" t="str">
        <f t="shared" si="25"/>
        <v>00</v>
      </c>
      <c r="CJ29" s="3"/>
      <c r="CK29" s="9">
        <v>26</v>
      </c>
      <c r="CL29" s="8">
        <f t="shared" si="26"/>
        <v>0</v>
      </c>
      <c r="CM29" s="9" t="str">
        <f t="shared" si="27"/>
        <v>0:00:00</v>
      </c>
      <c r="CN29" s="8" t="str">
        <f t="shared" si="3"/>
        <v>0000000</v>
      </c>
      <c r="CO29" s="8" t="str">
        <f t="shared" si="28"/>
        <v>0</v>
      </c>
      <c r="CP29" s="8" t="str">
        <f t="shared" si="29"/>
        <v>00</v>
      </c>
      <c r="CQ29" s="8" t="str">
        <f t="shared" si="30"/>
        <v>00</v>
      </c>
      <c r="CR29" s="8">
        <f t="shared" si="31"/>
        <v>0</v>
      </c>
      <c r="CS29" s="13">
        <f t="shared" si="32"/>
        <v>0</v>
      </c>
      <c r="CT29" s="8" t="str">
        <f t="shared" si="4"/>
        <v>0000000</v>
      </c>
      <c r="CU29" s="4" t="str">
        <f t="shared" si="33"/>
        <v>0</v>
      </c>
      <c r="CV29" s="4" t="str">
        <f t="shared" si="34"/>
        <v>00</v>
      </c>
      <c r="CW29" s="4" t="str">
        <f t="shared" si="35"/>
        <v>00</v>
      </c>
      <c r="CX29" s="3"/>
      <c r="CY29" s="9"/>
      <c r="CZ29" s="8"/>
      <c r="DA29" s="86"/>
      <c r="DB29" s="8"/>
      <c r="DC29" s="8"/>
      <c r="DD29" s="8"/>
      <c r="DE29" s="8"/>
      <c r="DF29" s="8"/>
      <c r="DG29" s="13"/>
      <c r="DH29" s="8"/>
      <c r="DI29" s="4"/>
      <c r="DJ29" s="4"/>
      <c r="DK29" s="4"/>
      <c r="DL29" s="3"/>
      <c r="DM29" s="21"/>
      <c r="DN29" s="21"/>
      <c r="DO29" s="21"/>
      <c r="DP29" s="21"/>
    </row>
    <row r="30" spans="2:120" ht="15">
      <c r="B30" s="21"/>
      <c r="C30" s="37">
        <v>27</v>
      </c>
      <c r="D30" s="89"/>
      <c r="E30" s="39"/>
      <c r="F30" s="40" t="str">
        <f t="shared" si="5"/>
        <v> </v>
      </c>
      <c r="G30" s="40" t="str">
        <f t="shared" si="5"/>
        <v> </v>
      </c>
      <c r="H30" s="38" t="str">
        <f>IF($D30=""," ",(LOOKUP($D30,Entries!$A$2:$A$101,Entries!$D$2:$D$101)))</f>
        <v> </v>
      </c>
      <c r="I30" s="38" t="str">
        <f>IF($D30=""," ",(LOOKUP($D30,Entries!$A$2:$A$101,Entries!$E$2:$E$101)))</f>
        <v> </v>
      </c>
      <c r="J30" s="59" t="str">
        <f>IF($D30=""," ",(LOOKUP($D30,Entries!$A$2:$A$101,Entries!$B$2:$B$101)))</f>
        <v> </v>
      </c>
      <c r="K30" s="5"/>
      <c r="L30" s="37">
        <v>27</v>
      </c>
      <c r="M30" s="89"/>
      <c r="N30" s="39"/>
      <c r="O30" s="40" t="str">
        <f t="shared" si="6"/>
        <v> </v>
      </c>
      <c r="P30" s="40" t="str">
        <f t="shared" si="7"/>
        <v> </v>
      </c>
      <c r="Q30" s="38" t="str">
        <f>IF($M30=""," ",(LOOKUP($M30,Entries!$A$2:$A$101,Entries!$G$2:$G$101)))</f>
        <v> </v>
      </c>
      <c r="R30" s="38" t="str">
        <f>IF($M30=""," ",(LOOKUP($M30,Entries!$A$2:$A$101,Entries!$H$2:$H$101)))</f>
        <v> </v>
      </c>
      <c r="S30" s="59" t="str">
        <f>IF($M30=""," ",(LOOKUP($M30,Entries!$A$2:$A$101,Entries!$B$2:$B$101)))</f>
        <v> </v>
      </c>
      <c r="T30" s="5"/>
      <c r="U30" s="37">
        <v>27</v>
      </c>
      <c r="V30" s="89"/>
      <c r="W30" s="39"/>
      <c r="X30" s="40" t="str">
        <f t="shared" si="8"/>
        <v> </v>
      </c>
      <c r="Y30" s="40" t="str">
        <f t="shared" si="9"/>
        <v> </v>
      </c>
      <c r="Z30" s="38" t="str">
        <f>IF($V30=""," ",(LOOKUP($V30,Entries!$A$2:$A$101,Entries!$J$2:$J$101)))</f>
        <v> </v>
      </c>
      <c r="AA30" s="38" t="str">
        <f>IF($V30=""," ",(LOOKUP($V30,Entries!$A$2:$A$101,Entries!$K$2:$K$101)))</f>
        <v> </v>
      </c>
      <c r="AB30" s="59" t="str">
        <f>IF($V30=""," ",(LOOKUP($V30,Entries!$A$2:$A$101,Entries!$B$2:$B$101)))</f>
        <v> </v>
      </c>
      <c r="AC30" s="5"/>
      <c r="AE30" s="97"/>
      <c r="AF30" s="3"/>
      <c r="AG30" s="40"/>
      <c r="AH30" s="40"/>
      <c r="AI30" s="38"/>
      <c r="AJ30" s="38"/>
      <c r="AK30" s="38"/>
      <c r="AO30" s="3"/>
      <c r="AP30" s="2"/>
      <c r="AQ30" s="2"/>
      <c r="AR30" s="2"/>
      <c r="AS30" s="3"/>
      <c r="AT30" s="2"/>
      <c r="AU30" s="2"/>
      <c r="AV30" s="2"/>
      <c r="AW30" s="3"/>
      <c r="AX30" s="2"/>
      <c r="AY30" s="2"/>
      <c r="AZ30" s="2"/>
      <c r="BA30" s="12"/>
      <c r="BB30" s="1"/>
      <c r="BC30" s="1"/>
      <c r="BD30" s="1"/>
      <c r="BE30" s="3"/>
      <c r="BF30" s="2"/>
      <c r="BG30" s="2"/>
      <c r="BH30" s="2"/>
      <c r="BI30" s="12"/>
      <c r="BJ30" s="1"/>
      <c r="BK30" s="1"/>
      <c r="BL30" s="1"/>
      <c r="BM30" s="18">
        <v>0</v>
      </c>
      <c r="BN30" s="18" t="str">
        <f t="shared" si="10"/>
        <v>00:00:00</v>
      </c>
      <c r="BO30" s="9">
        <v>27</v>
      </c>
      <c r="BP30" s="8">
        <f t="shared" si="11"/>
        <v>0</v>
      </c>
      <c r="BQ30" s="13">
        <f t="shared" si="12"/>
        <v>0</v>
      </c>
      <c r="BR30" s="8" t="str">
        <f t="shared" si="0"/>
        <v>0000000</v>
      </c>
      <c r="BS30" s="4" t="str">
        <f t="shared" si="13"/>
        <v>00</v>
      </c>
      <c r="BT30" s="4" t="str">
        <f t="shared" si="14"/>
        <v>00</v>
      </c>
      <c r="BU30" s="4" t="str">
        <f t="shared" si="15"/>
        <v>00</v>
      </c>
      <c r="BV30" s="3"/>
      <c r="BW30" s="9">
        <v>27</v>
      </c>
      <c r="BX30" s="8">
        <f t="shared" si="16"/>
        <v>0</v>
      </c>
      <c r="BY30" s="9" t="str">
        <f t="shared" si="17"/>
        <v>0:00:00</v>
      </c>
      <c r="BZ30" s="8" t="str">
        <f t="shared" si="1"/>
        <v>0000000</v>
      </c>
      <c r="CA30" s="8" t="str">
        <f t="shared" si="18"/>
        <v>0</v>
      </c>
      <c r="CB30" s="8" t="str">
        <f t="shared" si="19"/>
        <v>00</v>
      </c>
      <c r="CC30" s="8" t="str">
        <f t="shared" si="20"/>
        <v>00</v>
      </c>
      <c r="CD30" s="8">
        <f t="shared" si="21"/>
        <v>0</v>
      </c>
      <c r="CE30" s="13">
        <f t="shared" si="22"/>
        <v>0</v>
      </c>
      <c r="CF30" s="8" t="str">
        <f t="shared" si="2"/>
        <v>0000000</v>
      </c>
      <c r="CG30" s="4" t="str">
        <f t="shared" si="23"/>
        <v>0</v>
      </c>
      <c r="CH30" s="4" t="str">
        <f t="shared" si="24"/>
        <v>00</v>
      </c>
      <c r="CI30" s="4" t="str">
        <f t="shared" si="25"/>
        <v>00</v>
      </c>
      <c r="CJ30" s="3"/>
      <c r="CK30" s="9">
        <v>27</v>
      </c>
      <c r="CL30" s="8">
        <f t="shared" si="26"/>
        <v>0</v>
      </c>
      <c r="CM30" s="9" t="str">
        <f t="shared" si="27"/>
        <v>0:00:00</v>
      </c>
      <c r="CN30" s="8" t="str">
        <f t="shared" si="3"/>
        <v>0000000</v>
      </c>
      <c r="CO30" s="8" t="str">
        <f t="shared" si="28"/>
        <v>0</v>
      </c>
      <c r="CP30" s="8" t="str">
        <f t="shared" si="29"/>
        <v>00</v>
      </c>
      <c r="CQ30" s="8" t="str">
        <f t="shared" si="30"/>
        <v>00</v>
      </c>
      <c r="CR30" s="8">
        <f t="shared" si="31"/>
        <v>0</v>
      </c>
      <c r="CS30" s="13">
        <f t="shared" si="32"/>
        <v>0</v>
      </c>
      <c r="CT30" s="8" t="str">
        <f t="shared" si="4"/>
        <v>0000000</v>
      </c>
      <c r="CU30" s="4" t="str">
        <f t="shared" si="33"/>
        <v>0</v>
      </c>
      <c r="CV30" s="4" t="str">
        <f t="shared" si="34"/>
        <v>00</v>
      </c>
      <c r="CW30" s="4" t="str">
        <f t="shared" si="35"/>
        <v>00</v>
      </c>
      <c r="CX30" s="3"/>
      <c r="CY30" s="9"/>
      <c r="CZ30" s="8"/>
      <c r="DA30" s="86"/>
      <c r="DB30" s="8"/>
      <c r="DC30" s="8"/>
      <c r="DD30" s="8"/>
      <c r="DE30" s="8"/>
      <c r="DF30" s="8"/>
      <c r="DG30" s="13"/>
      <c r="DH30" s="8"/>
      <c r="DI30" s="4"/>
      <c r="DJ30" s="4"/>
      <c r="DK30" s="4"/>
      <c r="DL30" s="3"/>
      <c r="DM30" s="21"/>
      <c r="DN30" s="21"/>
      <c r="DO30" s="21"/>
      <c r="DP30" s="21"/>
    </row>
    <row r="31" spans="2:120" ht="15">
      <c r="B31" s="21"/>
      <c r="C31" s="37">
        <v>28</v>
      </c>
      <c r="D31" s="89"/>
      <c r="E31" s="39"/>
      <c r="F31" s="40" t="str">
        <f t="shared" si="5"/>
        <v> </v>
      </c>
      <c r="G31" s="40" t="str">
        <f t="shared" si="5"/>
        <v> </v>
      </c>
      <c r="H31" s="38" t="str">
        <f>IF($D31=""," ",(LOOKUP($D31,Entries!$A$2:$A$101,Entries!$D$2:$D$101)))</f>
        <v> </v>
      </c>
      <c r="I31" s="38" t="str">
        <f>IF($D31=""," ",(LOOKUP($D31,Entries!$A$2:$A$101,Entries!$E$2:$E$101)))</f>
        <v> </v>
      </c>
      <c r="J31" s="59" t="str">
        <f>IF($D31=""," ",(LOOKUP($D31,Entries!$A$2:$A$101,Entries!$B$2:$B$101)))</f>
        <v> </v>
      </c>
      <c r="K31" s="5"/>
      <c r="L31" s="37">
        <v>28</v>
      </c>
      <c r="M31" s="89"/>
      <c r="N31" s="39"/>
      <c r="O31" s="40" t="str">
        <f t="shared" si="6"/>
        <v> </v>
      </c>
      <c r="P31" s="40" t="str">
        <f t="shared" si="7"/>
        <v> </v>
      </c>
      <c r="Q31" s="38" t="str">
        <f>IF($M31=""," ",(LOOKUP($M31,Entries!$A$2:$A$101,Entries!$G$2:$G$101)))</f>
        <v> </v>
      </c>
      <c r="R31" s="38" t="str">
        <f>IF($M31=""," ",(LOOKUP($M31,Entries!$A$2:$A$101,Entries!$H$2:$H$101)))</f>
        <v> </v>
      </c>
      <c r="S31" s="59" t="str">
        <f>IF($M31=""," ",(LOOKUP($M31,Entries!$A$2:$A$101,Entries!$B$2:$B$101)))</f>
        <v> </v>
      </c>
      <c r="T31" s="5"/>
      <c r="U31" s="37">
        <v>28</v>
      </c>
      <c r="V31" s="89"/>
      <c r="W31" s="39"/>
      <c r="X31" s="40" t="str">
        <f t="shared" si="8"/>
        <v> </v>
      </c>
      <c r="Y31" s="40" t="str">
        <f t="shared" si="9"/>
        <v> </v>
      </c>
      <c r="Z31" s="38" t="str">
        <f>IF($V31=""," ",(LOOKUP($V31,Entries!$A$2:$A$101,Entries!$J$2:$J$101)))</f>
        <v> </v>
      </c>
      <c r="AA31" s="38" t="str">
        <f>IF($V31=""," ",(LOOKUP($V31,Entries!$A$2:$A$101,Entries!$K$2:$K$101)))</f>
        <v> </v>
      </c>
      <c r="AB31" s="59" t="str">
        <f>IF($V31=""," ",(LOOKUP($V31,Entries!$A$2:$A$101,Entries!$B$2:$B$101)))</f>
        <v> </v>
      </c>
      <c r="AC31" s="5"/>
      <c r="AE31" s="97"/>
      <c r="AF31" s="3"/>
      <c r="AG31" s="40"/>
      <c r="AH31" s="40"/>
      <c r="AI31" s="38"/>
      <c r="AJ31" s="38"/>
      <c r="AK31" s="38"/>
      <c r="AO31" s="3"/>
      <c r="AP31" s="2"/>
      <c r="AQ31" s="2"/>
      <c r="AR31" s="2"/>
      <c r="AS31" s="3"/>
      <c r="AT31" s="2"/>
      <c r="AU31" s="2"/>
      <c r="AV31" s="2"/>
      <c r="AW31" s="3"/>
      <c r="AX31" s="2"/>
      <c r="AY31" s="2"/>
      <c r="AZ31" s="2"/>
      <c r="BA31" s="12"/>
      <c r="BB31" s="1"/>
      <c r="BC31" s="1"/>
      <c r="BD31" s="1"/>
      <c r="BE31" s="3"/>
      <c r="BF31" s="2"/>
      <c r="BG31" s="2"/>
      <c r="BH31" s="2"/>
      <c r="BI31" s="12"/>
      <c r="BJ31" s="1"/>
      <c r="BK31" s="1"/>
      <c r="BL31" s="1"/>
      <c r="BM31" s="18">
        <v>0</v>
      </c>
      <c r="BN31" s="18" t="str">
        <f t="shared" si="10"/>
        <v>00:00:00</v>
      </c>
      <c r="BO31" s="9">
        <v>28</v>
      </c>
      <c r="BP31" s="8">
        <f t="shared" si="11"/>
        <v>0</v>
      </c>
      <c r="BQ31" s="13">
        <f t="shared" si="12"/>
        <v>0</v>
      </c>
      <c r="BR31" s="8" t="str">
        <f t="shared" si="0"/>
        <v>0000000</v>
      </c>
      <c r="BS31" s="4" t="str">
        <f t="shared" si="13"/>
        <v>00</v>
      </c>
      <c r="BT31" s="4" t="str">
        <f t="shared" si="14"/>
        <v>00</v>
      </c>
      <c r="BU31" s="4" t="str">
        <f t="shared" si="15"/>
        <v>00</v>
      </c>
      <c r="BV31" s="3"/>
      <c r="BW31" s="9">
        <v>28</v>
      </c>
      <c r="BX31" s="8">
        <f t="shared" si="16"/>
        <v>0</v>
      </c>
      <c r="BY31" s="9" t="str">
        <f t="shared" si="17"/>
        <v>0:00:00</v>
      </c>
      <c r="BZ31" s="8" t="str">
        <f t="shared" si="1"/>
        <v>0000000</v>
      </c>
      <c r="CA31" s="8" t="str">
        <f t="shared" si="18"/>
        <v>0</v>
      </c>
      <c r="CB31" s="8" t="str">
        <f t="shared" si="19"/>
        <v>00</v>
      </c>
      <c r="CC31" s="8" t="str">
        <f t="shared" si="20"/>
        <v>00</v>
      </c>
      <c r="CD31" s="8">
        <f t="shared" si="21"/>
        <v>0</v>
      </c>
      <c r="CE31" s="13">
        <f t="shared" si="22"/>
        <v>0</v>
      </c>
      <c r="CF31" s="8" t="str">
        <f t="shared" si="2"/>
        <v>0000000</v>
      </c>
      <c r="CG31" s="4" t="str">
        <f t="shared" si="23"/>
        <v>0</v>
      </c>
      <c r="CH31" s="4" t="str">
        <f t="shared" si="24"/>
        <v>00</v>
      </c>
      <c r="CI31" s="4" t="str">
        <f t="shared" si="25"/>
        <v>00</v>
      </c>
      <c r="CJ31" s="3"/>
      <c r="CK31" s="9">
        <v>28</v>
      </c>
      <c r="CL31" s="8">
        <f t="shared" si="26"/>
        <v>0</v>
      </c>
      <c r="CM31" s="9" t="str">
        <f t="shared" si="27"/>
        <v>0:00:00</v>
      </c>
      <c r="CN31" s="8" t="str">
        <f t="shared" si="3"/>
        <v>0000000</v>
      </c>
      <c r="CO31" s="8" t="str">
        <f t="shared" si="28"/>
        <v>0</v>
      </c>
      <c r="CP31" s="8" t="str">
        <f t="shared" si="29"/>
        <v>00</v>
      </c>
      <c r="CQ31" s="8" t="str">
        <f t="shared" si="30"/>
        <v>00</v>
      </c>
      <c r="CR31" s="8">
        <f t="shared" si="31"/>
        <v>0</v>
      </c>
      <c r="CS31" s="13">
        <f t="shared" si="32"/>
        <v>0</v>
      </c>
      <c r="CT31" s="8" t="str">
        <f t="shared" si="4"/>
        <v>0000000</v>
      </c>
      <c r="CU31" s="4" t="str">
        <f t="shared" si="33"/>
        <v>0</v>
      </c>
      <c r="CV31" s="4" t="str">
        <f t="shared" si="34"/>
        <v>00</v>
      </c>
      <c r="CW31" s="4" t="str">
        <f t="shared" si="35"/>
        <v>00</v>
      </c>
      <c r="CX31" s="3"/>
      <c r="CY31" s="9"/>
      <c r="CZ31" s="8"/>
      <c r="DA31" s="86"/>
      <c r="DB31" s="8"/>
      <c r="DC31" s="8"/>
      <c r="DD31" s="8"/>
      <c r="DE31" s="8"/>
      <c r="DF31" s="8"/>
      <c r="DG31" s="13"/>
      <c r="DH31" s="8"/>
      <c r="DI31" s="4"/>
      <c r="DJ31" s="4"/>
      <c r="DK31" s="4"/>
      <c r="DL31" s="3"/>
      <c r="DM31" s="21"/>
      <c r="DN31" s="21"/>
      <c r="DO31" s="21"/>
      <c r="DP31" s="21"/>
    </row>
    <row r="32" spans="2:120" ht="15">
      <c r="B32" s="21"/>
      <c r="C32" s="37">
        <v>29</v>
      </c>
      <c r="D32" s="89"/>
      <c r="E32" s="39"/>
      <c r="F32" s="40" t="str">
        <f t="shared" si="5"/>
        <v> </v>
      </c>
      <c r="G32" s="40" t="str">
        <f t="shared" si="5"/>
        <v> </v>
      </c>
      <c r="H32" s="38" t="str">
        <f>IF($D32=""," ",(LOOKUP($D32,Entries!$A$2:$A$101,Entries!$D$2:$D$101)))</f>
        <v> </v>
      </c>
      <c r="I32" s="38" t="str">
        <f>IF($D32=""," ",(LOOKUP($D32,Entries!$A$2:$A$101,Entries!$E$2:$E$101)))</f>
        <v> </v>
      </c>
      <c r="J32" s="59" t="str">
        <f>IF($D32=""," ",(LOOKUP($D32,Entries!$A$2:$A$101,Entries!$B$2:$B$101)))</f>
        <v> </v>
      </c>
      <c r="K32" s="5"/>
      <c r="L32" s="37">
        <v>29</v>
      </c>
      <c r="M32" s="89"/>
      <c r="N32" s="39"/>
      <c r="O32" s="40" t="str">
        <f t="shared" si="6"/>
        <v> </v>
      </c>
      <c r="P32" s="40" t="str">
        <f t="shared" si="7"/>
        <v> </v>
      </c>
      <c r="Q32" s="38" t="str">
        <f>IF($M32=""," ",(LOOKUP($M32,Entries!$A$2:$A$101,Entries!$G$2:$G$101)))</f>
        <v> </v>
      </c>
      <c r="R32" s="38" t="str">
        <f>IF($M32=""," ",(LOOKUP($M32,Entries!$A$2:$A$101,Entries!$H$2:$H$101)))</f>
        <v> </v>
      </c>
      <c r="S32" s="59" t="str">
        <f>IF($M32=""," ",(LOOKUP($M32,Entries!$A$2:$A$101,Entries!$B$2:$B$101)))</f>
        <v> </v>
      </c>
      <c r="T32" s="5"/>
      <c r="U32" s="37">
        <v>29</v>
      </c>
      <c r="V32" s="89"/>
      <c r="W32" s="39"/>
      <c r="X32" s="40" t="str">
        <f t="shared" si="8"/>
        <v> </v>
      </c>
      <c r="Y32" s="40" t="str">
        <f t="shared" si="9"/>
        <v> </v>
      </c>
      <c r="Z32" s="38" t="str">
        <f>IF($V32=""," ",(LOOKUP($V32,Entries!$A$2:$A$101,Entries!$J$2:$J$101)))</f>
        <v> </v>
      </c>
      <c r="AA32" s="38" t="str">
        <f>IF($V32=""," ",(LOOKUP($V32,Entries!$A$2:$A$101,Entries!$K$2:$K$101)))</f>
        <v> </v>
      </c>
      <c r="AB32" s="59" t="str">
        <f>IF($V32=""," ",(LOOKUP($V32,Entries!$A$2:$A$101,Entries!$B$2:$B$101)))</f>
        <v> </v>
      </c>
      <c r="AC32" s="5"/>
      <c r="AE32" s="97"/>
      <c r="AF32" s="3"/>
      <c r="AG32" s="40"/>
      <c r="AH32" s="40"/>
      <c r="AI32" s="38"/>
      <c r="AJ32" s="38"/>
      <c r="AK32" s="38"/>
      <c r="AO32" s="3"/>
      <c r="AP32" s="2"/>
      <c r="AQ32" s="2"/>
      <c r="AR32" s="2"/>
      <c r="AS32" s="3"/>
      <c r="AT32" s="2"/>
      <c r="AU32" s="2"/>
      <c r="AV32" s="2"/>
      <c r="AW32" s="3"/>
      <c r="AX32" s="2"/>
      <c r="AY32" s="2"/>
      <c r="AZ32" s="2"/>
      <c r="BA32" s="12"/>
      <c r="BB32" s="1"/>
      <c r="BC32" s="1"/>
      <c r="BD32" s="1"/>
      <c r="BE32" s="3"/>
      <c r="BF32" s="2"/>
      <c r="BG32" s="2"/>
      <c r="BH32" s="2"/>
      <c r="BI32" s="12"/>
      <c r="BJ32" s="1"/>
      <c r="BK32" s="1"/>
      <c r="BL32" s="1"/>
      <c r="BM32" s="18">
        <v>0</v>
      </c>
      <c r="BN32" s="18" t="str">
        <f t="shared" si="10"/>
        <v>00:00:00</v>
      </c>
      <c r="BO32" s="9">
        <v>29</v>
      </c>
      <c r="BP32" s="8">
        <f t="shared" si="11"/>
        <v>0</v>
      </c>
      <c r="BQ32" s="13">
        <f t="shared" si="12"/>
        <v>0</v>
      </c>
      <c r="BR32" s="8" t="str">
        <f t="shared" si="0"/>
        <v>0000000</v>
      </c>
      <c r="BS32" s="4" t="str">
        <f t="shared" si="13"/>
        <v>00</v>
      </c>
      <c r="BT32" s="4" t="str">
        <f t="shared" si="14"/>
        <v>00</v>
      </c>
      <c r="BU32" s="4" t="str">
        <f t="shared" si="15"/>
        <v>00</v>
      </c>
      <c r="BV32" s="3"/>
      <c r="BW32" s="9">
        <v>29</v>
      </c>
      <c r="BX32" s="8">
        <f t="shared" si="16"/>
        <v>0</v>
      </c>
      <c r="BY32" s="9" t="str">
        <f t="shared" si="17"/>
        <v>0:00:00</v>
      </c>
      <c r="BZ32" s="8" t="str">
        <f t="shared" si="1"/>
        <v>0000000</v>
      </c>
      <c r="CA32" s="8" t="str">
        <f t="shared" si="18"/>
        <v>0</v>
      </c>
      <c r="CB32" s="8" t="str">
        <f t="shared" si="19"/>
        <v>00</v>
      </c>
      <c r="CC32" s="8" t="str">
        <f t="shared" si="20"/>
        <v>00</v>
      </c>
      <c r="CD32" s="8">
        <f t="shared" si="21"/>
        <v>0</v>
      </c>
      <c r="CE32" s="13">
        <f t="shared" si="22"/>
        <v>0</v>
      </c>
      <c r="CF32" s="8" t="str">
        <f t="shared" si="2"/>
        <v>0000000</v>
      </c>
      <c r="CG32" s="4" t="str">
        <f t="shared" si="23"/>
        <v>0</v>
      </c>
      <c r="CH32" s="4" t="str">
        <f t="shared" si="24"/>
        <v>00</v>
      </c>
      <c r="CI32" s="4" t="str">
        <f t="shared" si="25"/>
        <v>00</v>
      </c>
      <c r="CJ32" s="3"/>
      <c r="CK32" s="9">
        <v>29</v>
      </c>
      <c r="CL32" s="8">
        <f t="shared" si="26"/>
        <v>0</v>
      </c>
      <c r="CM32" s="9" t="str">
        <f t="shared" si="27"/>
        <v>0:00:00</v>
      </c>
      <c r="CN32" s="8" t="str">
        <f t="shared" si="3"/>
        <v>0000000</v>
      </c>
      <c r="CO32" s="8" t="str">
        <f t="shared" si="28"/>
        <v>0</v>
      </c>
      <c r="CP32" s="8" t="str">
        <f t="shared" si="29"/>
        <v>00</v>
      </c>
      <c r="CQ32" s="8" t="str">
        <f t="shared" si="30"/>
        <v>00</v>
      </c>
      <c r="CR32" s="8">
        <f t="shared" si="31"/>
        <v>0</v>
      </c>
      <c r="CS32" s="13">
        <f t="shared" si="32"/>
        <v>0</v>
      </c>
      <c r="CT32" s="8" t="str">
        <f t="shared" si="4"/>
        <v>0000000</v>
      </c>
      <c r="CU32" s="4" t="str">
        <f t="shared" si="33"/>
        <v>0</v>
      </c>
      <c r="CV32" s="4" t="str">
        <f t="shared" si="34"/>
        <v>00</v>
      </c>
      <c r="CW32" s="4" t="str">
        <f t="shared" si="35"/>
        <v>00</v>
      </c>
      <c r="CX32" s="3"/>
      <c r="CY32" s="9"/>
      <c r="CZ32" s="8"/>
      <c r="DA32" s="86"/>
      <c r="DB32" s="8"/>
      <c r="DC32" s="8"/>
      <c r="DD32" s="8"/>
      <c r="DE32" s="8"/>
      <c r="DF32" s="8"/>
      <c r="DG32" s="13"/>
      <c r="DH32" s="8"/>
      <c r="DI32" s="4"/>
      <c r="DJ32" s="4"/>
      <c r="DK32" s="4"/>
      <c r="DL32" s="3"/>
      <c r="DM32" s="21"/>
      <c r="DN32" s="21"/>
      <c r="DO32" s="21"/>
      <c r="DP32" s="21"/>
    </row>
    <row r="33" spans="2:120" ht="15">
      <c r="B33" s="21"/>
      <c r="C33" s="37">
        <v>30</v>
      </c>
      <c r="D33" s="89"/>
      <c r="E33" s="39"/>
      <c r="F33" s="40" t="str">
        <f t="shared" si="5"/>
        <v> </v>
      </c>
      <c r="G33" s="40" t="str">
        <f t="shared" si="5"/>
        <v> </v>
      </c>
      <c r="H33" s="38" t="str">
        <f>IF($D33=""," ",(LOOKUP($D33,Entries!$A$2:$A$101,Entries!$D$2:$D$101)))</f>
        <v> </v>
      </c>
      <c r="I33" s="38" t="str">
        <f>IF($D33=""," ",(LOOKUP($D33,Entries!$A$2:$A$101,Entries!$E$2:$E$101)))</f>
        <v> </v>
      </c>
      <c r="J33" s="59" t="str">
        <f>IF($D33=""," ",(LOOKUP($D33,Entries!$A$2:$A$101,Entries!$B$2:$B$101)))</f>
        <v> </v>
      </c>
      <c r="K33" s="5"/>
      <c r="L33" s="37">
        <v>30</v>
      </c>
      <c r="M33" s="89"/>
      <c r="N33" s="39"/>
      <c r="O33" s="40" t="str">
        <f t="shared" si="6"/>
        <v> </v>
      </c>
      <c r="P33" s="40" t="str">
        <f t="shared" si="7"/>
        <v> </v>
      </c>
      <c r="Q33" s="38" t="str">
        <f>IF($M33=""," ",(LOOKUP($M33,Entries!$A$2:$A$101,Entries!$G$2:$G$101)))</f>
        <v> </v>
      </c>
      <c r="R33" s="38" t="str">
        <f>IF($M33=""," ",(LOOKUP($M33,Entries!$A$2:$A$101,Entries!$H$2:$H$101)))</f>
        <v> </v>
      </c>
      <c r="S33" s="59" t="str">
        <f>IF($M33=""," ",(LOOKUP($M33,Entries!$A$2:$A$101,Entries!$B$2:$B$101)))</f>
        <v> </v>
      </c>
      <c r="T33" s="5"/>
      <c r="U33" s="37">
        <v>30</v>
      </c>
      <c r="V33" s="89"/>
      <c r="W33" s="39"/>
      <c r="X33" s="40" t="str">
        <f t="shared" si="8"/>
        <v> </v>
      </c>
      <c r="Y33" s="40" t="str">
        <f t="shared" si="9"/>
        <v> </v>
      </c>
      <c r="Z33" s="38" t="str">
        <f>IF($V33=""," ",(LOOKUP($V33,Entries!$A$2:$A$101,Entries!$J$2:$J$101)))</f>
        <v> </v>
      </c>
      <c r="AA33" s="38" t="str">
        <f>IF($V33=""," ",(LOOKUP($V33,Entries!$A$2:$A$101,Entries!$K$2:$K$101)))</f>
        <v> </v>
      </c>
      <c r="AB33" s="59" t="str">
        <f>IF($V33=""," ",(LOOKUP($V33,Entries!$A$2:$A$101,Entries!$B$2:$B$101)))</f>
        <v> </v>
      </c>
      <c r="AC33" s="5"/>
      <c r="AE33" s="97"/>
      <c r="AF33" s="3"/>
      <c r="AG33" s="40"/>
      <c r="AH33" s="40"/>
      <c r="AI33" s="38"/>
      <c r="AJ33" s="38"/>
      <c r="AK33" s="38"/>
      <c r="AO33" s="3"/>
      <c r="AP33" s="2"/>
      <c r="AQ33" s="2"/>
      <c r="AR33" s="2"/>
      <c r="AS33" s="3"/>
      <c r="AT33" s="2"/>
      <c r="AU33" s="2"/>
      <c r="AV33" s="2"/>
      <c r="AW33" s="3"/>
      <c r="AX33" s="2"/>
      <c r="AY33" s="2"/>
      <c r="AZ33" s="2"/>
      <c r="BA33" s="12"/>
      <c r="BB33" s="1"/>
      <c r="BC33" s="1"/>
      <c r="BD33" s="1"/>
      <c r="BE33" s="3"/>
      <c r="BF33" s="2"/>
      <c r="BG33" s="2"/>
      <c r="BH33" s="2"/>
      <c r="BI33" s="12"/>
      <c r="BJ33" s="1"/>
      <c r="BK33" s="1"/>
      <c r="BL33" s="1"/>
      <c r="BM33" s="18">
        <v>0</v>
      </c>
      <c r="BN33" s="18" t="str">
        <f t="shared" si="10"/>
        <v>00:00:00</v>
      </c>
      <c r="BO33" s="9">
        <v>30</v>
      </c>
      <c r="BP33" s="8">
        <f t="shared" si="11"/>
        <v>0</v>
      </c>
      <c r="BQ33" s="13">
        <f t="shared" si="12"/>
        <v>0</v>
      </c>
      <c r="BR33" s="8" t="str">
        <f t="shared" si="0"/>
        <v>0000000</v>
      </c>
      <c r="BS33" s="4" t="str">
        <f t="shared" si="13"/>
        <v>00</v>
      </c>
      <c r="BT33" s="4" t="str">
        <f t="shared" si="14"/>
        <v>00</v>
      </c>
      <c r="BU33" s="4" t="str">
        <f t="shared" si="15"/>
        <v>00</v>
      </c>
      <c r="BV33" s="3"/>
      <c r="BW33" s="9">
        <v>30</v>
      </c>
      <c r="BX33" s="8">
        <f t="shared" si="16"/>
        <v>0</v>
      </c>
      <c r="BY33" s="9" t="str">
        <f t="shared" si="17"/>
        <v>0:00:00</v>
      </c>
      <c r="BZ33" s="8" t="str">
        <f t="shared" si="1"/>
        <v>0000000</v>
      </c>
      <c r="CA33" s="8" t="str">
        <f t="shared" si="18"/>
        <v>0</v>
      </c>
      <c r="CB33" s="8" t="str">
        <f t="shared" si="19"/>
        <v>00</v>
      </c>
      <c r="CC33" s="8" t="str">
        <f t="shared" si="20"/>
        <v>00</v>
      </c>
      <c r="CD33" s="8">
        <f t="shared" si="21"/>
        <v>0</v>
      </c>
      <c r="CE33" s="13">
        <f t="shared" si="22"/>
        <v>0</v>
      </c>
      <c r="CF33" s="8" t="str">
        <f t="shared" si="2"/>
        <v>0000000</v>
      </c>
      <c r="CG33" s="4" t="str">
        <f t="shared" si="23"/>
        <v>0</v>
      </c>
      <c r="CH33" s="4" t="str">
        <f t="shared" si="24"/>
        <v>00</v>
      </c>
      <c r="CI33" s="4" t="str">
        <f t="shared" si="25"/>
        <v>00</v>
      </c>
      <c r="CJ33" s="3"/>
      <c r="CK33" s="9">
        <v>30</v>
      </c>
      <c r="CL33" s="8">
        <f t="shared" si="26"/>
        <v>0</v>
      </c>
      <c r="CM33" s="9" t="str">
        <f t="shared" si="27"/>
        <v>0:00:00</v>
      </c>
      <c r="CN33" s="8" t="str">
        <f t="shared" si="3"/>
        <v>0000000</v>
      </c>
      <c r="CO33" s="8" t="str">
        <f t="shared" si="28"/>
        <v>0</v>
      </c>
      <c r="CP33" s="8" t="str">
        <f t="shared" si="29"/>
        <v>00</v>
      </c>
      <c r="CQ33" s="8" t="str">
        <f t="shared" si="30"/>
        <v>00</v>
      </c>
      <c r="CR33" s="8">
        <f t="shared" si="31"/>
        <v>0</v>
      </c>
      <c r="CS33" s="13">
        <f t="shared" si="32"/>
        <v>0</v>
      </c>
      <c r="CT33" s="8" t="str">
        <f t="shared" si="4"/>
        <v>0000000</v>
      </c>
      <c r="CU33" s="4" t="str">
        <f t="shared" si="33"/>
        <v>0</v>
      </c>
      <c r="CV33" s="4" t="str">
        <f t="shared" si="34"/>
        <v>00</v>
      </c>
      <c r="CW33" s="4" t="str">
        <f t="shared" si="35"/>
        <v>00</v>
      </c>
      <c r="CX33" s="3"/>
      <c r="CY33" s="9"/>
      <c r="CZ33" s="8"/>
      <c r="DA33" s="86"/>
      <c r="DB33" s="8"/>
      <c r="DC33" s="8"/>
      <c r="DD33" s="8"/>
      <c r="DE33" s="8"/>
      <c r="DF33" s="8"/>
      <c r="DG33" s="13"/>
      <c r="DH33" s="8"/>
      <c r="DI33" s="4"/>
      <c r="DJ33" s="4"/>
      <c r="DK33" s="4"/>
      <c r="DL33" s="3"/>
      <c r="DM33" s="21"/>
      <c r="DN33" s="21"/>
      <c r="DO33" s="21"/>
      <c r="DP33" s="21"/>
    </row>
    <row r="34" spans="2:120" ht="15">
      <c r="B34" s="21"/>
      <c r="C34" s="37">
        <v>31</v>
      </c>
      <c r="D34" s="89"/>
      <c r="E34" s="39"/>
      <c r="F34" s="40" t="str">
        <f t="shared" si="5"/>
        <v> </v>
      </c>
      <c r="G34" s="40" t="str">
        <f t="shared" si="5"/>
        <v> </v>
      </c>
      <c r="H34" s="38" t="str">
        <f>IF($D34=""," ",(LOOKUP($D34,Entries!$A$2:$A$101,Entries!$D$2:$D$101)))</f>
        <v> </v>
      </c>
      <c r="I34" s="38" t="str">
        <f>IF($D34=""," ",(LOOKUP($D34,Entries!$A$2:$A$101,Entries!$E$2:$E$101)))</f>
        <v> </v>
      </c>
      <c r="J34" s="59" t="str">
        <f>IF($D34=""," ",(LOOKUP($D34,Entries!$A$2:$A$101,Entries!$B$2:$B$101)))</f>
        <v> </v>
      </c>
      <c r="K34" s="5"/>
      <c r="L34" s="37">
        <v>31</v>
      </c>
      <c r="M34" s="89"/>
      <c r="N34" s="39"/>
      <c r="O34" s="40" t="str">
        <f t="shared" si="6"/>
        <v> </v>
      </c>
      <c r="P34" s="40" t="str">
        <f t="shared" si="7"/>
        <v> </v>
      </c>
      <c r="Q34" s="38" t="str">
        <f>IF($M34=""," ",(LOOKUP($M34,Entries!$A$2:$A$101,Entries!$G$2:$G$101)))</f>
        <v> </v>
      </c>
      <c r="R34" s="38" t="str">
        <f>IF($M34=""," ",(LOOKUP($M34,Entries!$A$2:$A$101,Entries!$H$2:$H$101)))</f>
        <v> </v>
      </c>
      <c r="S34" s="59" t="str">
        <f>IF($M34=""," ",(LOOKUP($M34,Entries!$A$2:$A$101,Entries!$B$2:$B$101)))</f>
        <v> </v>
      </c>
      <c r="T34" s="5"/>
      <c r="U34" s="37">
        <v>31</v>
      </c>
      <c r="V34" s="89"/>
      <c r="W34" s="39"/>
      <c r="X34" s="40" t="str">
        <f t="shared" si="8"/>
        <v> </v>
      </c>
      <c r="Y34" s="40" t="str">
        <f t="shared" si="9"/>
        <v> </v>
      </c>
      <c r="Z34" s="38" t="str">
        <f>IF($V34=""," ",(LOOKUP($V34,Entries!$A$2:$A$101,Entries!$J$2:$J$101)))</f>
        <v> </v>
      </c>
      <c r="AA34" s="38" t="str">
        <f>IF($V34=""," ",(LOOKUP($V34,Entries!$A$2:$A$101,Entries!$K$2:$K$101)))</f>
        <v> </v>
      </c>
      <c r="AB34" s="59" t="str">
        <f>IF($V34=""," ",(LOOKUP($V34,Entries!$A$2:$A$101,Entries!$B$2:$B$101)))</f>
        <v> </v>
      </c>
      <c r="AC34" s="5"/>
      <c r="AE34" s="97"/>
      <c r="AF34" s="3"/>
      <c r="AG34" s="40"/>
      <c r="AH34" s="40"/>
      <c r="AI34" s="38"/>
      <c r="AJ34" s="38"/>
      <c r="AK34" s="38"/>
      <c r="AO34" s="3"/>
      <c r="AP34" s="2"/>
      <c r="AQ34" s="2"/>
      <c r="AR34" s="2"/>
      <c r="AS34" s="3"/>
      <c r="AT34" s="2"/>
      <c r="AU34" s="2"/>
      <c r="AV34" s="2"/>
      <c r="AW34" s="3"/>
      <c r="AX34" s="2"/>
      <c r="AY34" s="2"/>
      <c r="AZ34" s="2"/>
      <c r="BA34" s="12"/>
      <c r="BB34" s="1"/>
      <c r="BC34" s="1"/>
      <c r="BD34" s="1"/>
      <c r="BE34" s="3"/>
      <c r="BF34" s="2"/>
      <c r="BG34" s="2"/>
      <c r="BH34" s="2"/>
      <c r="BI34" s="12"/>
      <c r="BJ34" s="1"/>
      <c r="BK34" s="1"/>
      <c r="BL34" s="1"/>
      <c r="BM34" s="18">
        <v>0</v>
      </c>
      <c r="BN34" s="18" t="str">
        <f t="shared" si="10"/>
        <v>00:00:00</v>
      </c>
      <c r="BO34" s="9">
        <v>31</v>
      </c>
      <c r="BP34" s="59">
        <f t="shared" si="11"/>
        <v>0</v>
      </c>
      <c r="BQ34" s="13">
        <f t="shared" si="12"/>
        <v>0</v>
      </c>
      <c r="BR34" s="8" t="str">
        <f t="shared" si="0"/>
        <v>0000000</v>
      </c>
      <c r="BS34" s="4" t="str">
        <f t="shared" si="13"/>
        <v>00</v>
      </c>
      <c r="BT34" s="4" t="str">
        <f t="shared" si="14"/>
        <v>00</v>
      </c>
      <c r="BU34" s="4" t="str">
        <f t="shared" si="15"/>
        <v>00</v>
      </c>
      <c r="BV34" s="3"/>
      <c r="BW34" s="9">
        <v>31</v>
      </c>
      <c r="BX34" s="8">
        <f t="shared" si="16"/>
        <v>0</v>
      </c>
      <c r="BY34" s="9" t="str">
        <f t="shared" si="17"/>
        <v>0:00:00</v>
      </c>
      <c r="BZ34" s="8" t="str">
        <f t="shared" si="1"/>
        <v>0000000</v>
      </c>
      <c r="CA34" s="8" t="str">
        <f t="shared" si="18"/>
        <v>0</v>
      </c>
      <c r="CB34" s="8" t="str">
        <f t="shared" si="19"/>
        <v>00</v>
      </c>
      <c r="CC34" s="8" t="str">
        <f t="shared" si="20"/>
        <v>00</v>
      </c>
      <c r="CD34" s="8">
        <f t="shared" si="21"/>
        <v>0</v>
      </c>
      <c r="CE34" s="13">
        <f t="shared" si="22"/>
        <v>0</v>
      </c>
      <c r="CF34" s="8" t="str">
        <f t="shared" si="2"/>
        <v>0000000</v>
      </c>
      <c r="CG34" s="4" t="str">
        <f t="shared" si="23"/>
        <v>0</v>
      </c>
      <c r="CH34" s="4" t="str">
        <f t="shared" si="24"/>
        <v>00</v>
      </c>
      <c r="CI34" s="4" t="str">
        <f t="shared" si="25"/>
        <v>00</v>
      </c>
      <c r="CJ34" s="3"/>
      <c r="CK34" s="9">
        <v>31</v>
      </c>
      <c r="CL34" s="8">
        <f t="shared" si="26"/>
        <v>0</v>
      </c>
      <c r="CM34" s="9" t="str">
        <f t="shared" si="27"/>
        <v>0:00:00</v>
      </c>
      <c r="CN34" s="8" t="str">
        <f t="shared" si="3"/>
        <v>0000000</v>
      </c>
      <c r="CO34" s="8" t="str">
        <f t="shared" si="28"/>
        <v>0</v>
      </c>
      <c r="CP34" s="8" t="str">
        <f t="shared" si="29"/>
        <v>00</v>
      </c>
      <c r="CQ34" s="8" t="str">
        <f t="shared" si="30"/>
        <v>00</v>
      </c>
      <c r="CR34" s="8">
        <f t="shared" si="31"/>
        <v>0</v>
      </c>
      <c r="CS34" s="13">
        <f t="shared" si="32"/>
        <v>0</v>
      </c>
      <c r="CT34" s="8" t="str">
        <f t="shared" si="4"/>
        <v>0000000</v>
      </c>
      <c r="CU34" s="4" t="str">
        <f t="shared" si="33"/>
        <v>0</v>
      </c>
      <c r="CV34" s="4" t="str">
        <f t="shared" si="34"/>
        <v>00</v>
      </c>
      <c r="CW34" s="4" t="str">
        <f t="shared" si="35"/>
        <v>00</v>
      </c>
      <c r="CX34" s="3"/>
      <c r="CY34" s="9"/>
      <c r="CZ34" s="8"/>
      <c r="DA34" s="86"/>
      <c r="DB34" s="8"/>
      <c r="DC34" s="8"/>
      <c r="DD34" s="8"/>
      <c r="DE34" s="8"/>
      <c r="DF34" s="8"/>
      <c r="DG34" s="13"/>
      <c r="DH34" s="8"/>
      <c r="DI34" s="4"/>
      <c r="DJ34" s="4"/>
      <c r="DK34" s="4"/>
      <c r="DL34" s="3"/>
      <c r="DM34" s="21"/>
      <c r="DN34" s="21"/>
      <c r="DO34" s="21"/>
      <c r="DP34" s="21"/>
    </row>
    <row r="35" spans="2:120" ht="15">
      <c r="B35" s="21"/>
      <c r="C35" s="37">
        <v>32</v>
      </c>
      <c r="D35" s="89"/>
      <c r="E35" s="39"/>
      <c r="F35" s="40" t="str">
        <f t="shared" si="5"/>
        <v> </v>
      </c>
      <c r="G35" s="40" t="str">
        <f t="shared" si="5"/>
        <v> </v>
      </c>
      <c r="H35" s="38" t="str">
        <f>IF($D35=""," ",(LOOKUP($D35,Entries!$A$2:$A$101,Entries!$D$2:$D$101)))</f>
        <v> </v>
      </c>
      <c r="I35" s="38" t="str">
        <f>IF($D35=""," ",(LOOKUP($D35,Entries!$A$2:$A$101,Entries!$E$2:$E$101)))</f>
        <v> </v>
      </c>
      <c r="J35" s="59" t="str">
        <f>IF($D35=""," ",(LOOKUP($D35,Entries!$A$2:$A$101,Entries!$B$2:$B$101)))</f>
        <v> </v>
      </c>
      <c r="K35" s="5"/>
      <c r="L35" s="37">
        <v>32</v>
      </c>
      <c r="M35" s="89"/>
      <c r="N35" s="39"/>
      <c r="O35" s="40" t="str">
        <f t="shared" si="6"/>
        <v> </v>
      </c>
      <c r="P35" s="40" t="str">
        <f t="shared" si="7"/>
        <v> </v>
      </c>
      <c r="Q35" s="38" t="str">
        <f>IF($M35=""," ",(LOOKUP($M35,Entries!$A$2:$A$101,Entries!$G$2:$G$101)))</f>
        <v> </v>
      </c>
      <c r="R35" s="38" t="str">
        <f>IF($M35=""," ",(LOOKUP($M35,Entries!$A$2:$A$101,Entries!$H$2:$H$101)))</f>
        <v> </v>
      </c>
      <c r="S35" s="59" t="str">
        <f>IF($M35=""," ",(LOOKUP($M35,Entries!$A$2:$A$101,Entries!$B$2:$B$101)))</f>
        <v> </v>
      </c>
      <c r="T35" s="5"/>
      <c r="U35" s="37">
        <v>32</v>
      </c>
      <c r="V35" s="89"/>
      <c r="W35" s="39"/>
      <c r="X35" s="40" t="str">
        <f t="shared" si="8"/>
        <v> </v>
      </c>
      <c r="Y35" s="40" t="str">
        <f t="shared" si="9"/>
        <v> </v>
      </c>
      <c r="Z35" s="38" t="str">
        <f>IF($V35=""," ",(LOOKUP($V35,Entries!$A$2:$A$101,Entries!$J$2:$J$101)))</f>
        <v> </v>
      </c>
      <c r="AA35" s="38" t="str">
        <f>IF($V35=""," ",(LOOKUP($V35,Entries!$A$2:$A$101,Entries!$K$2:$K$101)))</f>
        <v> </v>
      </c>
      <c r="AB35" s="59" t="str">
        <f>IF($V35=""," ",(LOOKUP($V35,Entries!$A$2:$A$101,Entries!$B$2:$B$101)))</f>
        <v> </v>
      </c>
      <c r="AC35" s="5"/>
      <c r="AE35" s="97"/>
      <c r="AF35" s="3"/>
      <c r="AG35" s="40"/>
      <c r="AH35" s="40"/>
      <c r="AI35" s="38"/>
      <c r="AJ35" s="38"/>
      <c r="AK35" s="38"/>
      <c r="AO35" s="3"/>
      <c r="AP35" s="2"/>
      <c r="AQ35" s="2"/>
      <c r="AR35" s="2"/>
      <c r="AS35" s="3"/>
      <c r="AT35" s="2"/>
      <c r="AU35" s="2"/>
      <c r="AV35" s="2"/>
      <c r="AW35" s="3"/>
      <c r="AX35" s="2"/>
      <c r="AY35" s="2"/>
      <c r="AZ35" s="2"/>
      <c r="BA35" s="12"/>
      <c r="BB35" s="1"/>
      <c r="BC35" s="1"/>
      <c r="BD35" s="1"/>
      <c r="BE35" s="3"/>
      <c r="BF35" s="2"/>
      <c r="BG35" s="2"/>
      <c r="BH35" s="2"/>
      <c r="BI35" s="12"/>
      <c r="BJ35" s="1"/>
      <c r="BK35" s="1"/>
      <c r="BL35" s="1"/>
      <c r="BM35" s="18">
        <v>0</v>
      </c>
      <c r="BN35" s="18" t="str">
        <f t="shared" si="10"/>
        <v>00:00:00</v>
      </c>
      <c r="BO35" s="9">
        <v>32</v>
      </c>
      <c r="BP35" s="59">
        <f t="shared" si="11"/>
        <v>0</v>
      </c>
      <c r="BQ35" s="13">
        <f t="shared" si="12"/>
        <v>0</v>
      </c>
      <c r="BR35" s="8" t="str">
        <f t="shared" si="0"/>
        <v>0000000</v>
      </c>
      <c r="BS35" s="4" t="str">
        <f t="shared" si="13"/>
        <v>00</v>
      </c>
      <c r="BT35" s="4" t="str">
        <f t="shared" si="14"/>
        <v>00</v>
      </c>
      <c r="BU35" s="4" t="str">
        <f t="shared" si="15"/>
        <v>00</v>
      </c>
      <c r="BV35" s="3"/>
      <c r="BW35" s="9">
        <v>32</v>
      </c>
      <c r="BX35" s="8">
        <f t="shared" si="16"/>
        <v>0</v>
      </c>
      <c r="BY35" s="9" t="str">
        <f t="shared" si="17"/>
        <v>0:00:00</v>
      </c>
      <c r="BZ35" s="8" t="str">
        <f t="shared" si="1"/>
        <v>0000000</v>
      </c>
      <c r="CA35" s="8" t="str">
        <f t="shared" si="18"/>
        <v>0</v>
      </c>
      <c r="CB35" s="8" t="str">
        <f t="shared" si="19"/>
        <v>00</v>
      </c>
      <c r="CC35" s="8" t="str">
        <f t="shared" si="20"/>
        <v>00</v>
      </c>
      <c r="CD35" s="8">
        <f t="shared" si="21"/>
        <v>0</v>
      </c>
      <c r="CE35" s="13">
        <f t="shared" si="22"/>
        <v>0</v>
      </c>
      <c r="CF35" s="8" t="str">
        <f t="shared" si="2"/>
        <v>0000000</v>
      </c>
      <c r="CG35" s="4" t="str">
        <f t="shared" si="23"/>
        <v>0</v>
      </c>
      <c r="CH35" s="4" t="str">
        <f t="shared" si="24"/>
        <v>00</v>
      </c>
      <c r="CI35" s="4" t="str">
        <f t="shared" si="25"/>
        <v>00</v>
      </c>
      <c r="CJ35" s="3"/>
      <c r="CK35" s="9">
        <v>32</v>
      </c>
      <c r="CL35" s="8">
        <f t="shared" si="26"/>
        <v>0</v>
      </c>
      <c r="CM35" s="9" t="str">
        <f t="shared" si="27"/>
        <v>0:00:00</v>
      </c>
      <c r="CN35" s="8" t="str">
        <f t="shared" si="3"/>
        <v>0000000</v>
      </c>
      <c r="CO35" s="8" t="str">
        <f t="shared" si="28"/>
        <v>0</v>
      </c>
      <c r="CP35" s="8" t="str">
        <f t="shared" si="29"/>
        <v>00</v>
      </c>
      <c r="CQ35" s="8" t="str">
        <f t="shared" si="30"/>
        <v>00</v>
      </c>
      <c r="CR35" s="8">
        <f t="shared" si="31"/>
        <v>0</v>
      </c>
      <c r="CS35" s="13">
        <f t="shared" si="32"/>
        <v>0</v>
      </c>
      <c r="CT35" s="8" t="str">
        <f t="shared" si="4"/>
        <v>0000000</v>
      </c>
      <c r="CU35" s="4" t="str">
        <f t="shared" si="33"/>
        <v>0</v>
      </c>
      <c r="CV35" s="4" t="str">
        <f t="shared" si="34"/>
        <v>00</v>
      </c>
      <c r="CW35" s="4" t="str">
        <f t="shared" si="35"/>
        <v>00</v>
      </c>
      <c r="CX35" s="3"/>
      <c r="CY35" s="9"/>
      <c r="CZ35" s="8"/>
      <c r="DA35" s="86"/>
      <c r="DB35" s="8"/>
      <c r="DC35" s="8"/>
      <c r="DD35" s="8"/>
      <c r="DE35" s="8"/>
      <c r="DF35" s="8"/>
      <c r="DG35" s="13"/>
      <c r="DH35" s="8"/>
      <c r="DI35" s="4"/>
      <c r="DJ35" s="4"/>
      <c r="DK35" s="4"/>
      <c r="DL35" s="3"/>
      <c r="DM35" s="21"/>
      <c r="DN35" s="21"/>
      <c r="DO35" s="21"/>
      <c r="DP35" s="21"/>
    </row>
    <row r="36" spans="2:120" ht="15">
      <c r="B36" s="21"/>
      <c r="C36" s="37">
        <v>33</v>
      </c>
      <c r="D36" s="89"/>
      <c r="E36" s="39"/>
      <c r="F36" s="40" t="str">
        <f t="shared" si="5"/>
        <v> </v>
      </c>
      <c r="G36" s="40" t="str">
        <f t="shared" si="5"/>
        <v> </v>
      </c>
      <c r="H36" s="38" t="str">
        <f>IF($D36=""," ",(LOOKUP($D36,Entries!$A$2:$A$101,Entries!$D$2:$D$101)))</f>
        <v> </v>
      </c>
      <c r="I36" s="38" t="str">
        <f>IF($D36=""," ",(LOOKUP($D36,Entries!$A$2:$A$101,Entries!$E$2:$E$101)))</f>
        <v> </v>
      </c>
      <c r="J36" s="59" t="str">
        <f>IF($D36=""," ",(LOOKUP($D36,Entries!$A$2:$A$101,Entries!$B$2:$B$101)))</f>
        <v> </v>
      </c>
      <c r="K36" s="5"/>
      <c r="L36" s="37">
        <v>33</v>
      </c>
      <c r="M36" s="89"/>
      <c r="N36" s="39"/>
      <c r="O36" s="40" t="str">
        <f t="shared" si="6"/>
        <v> </v>
      </c>
      <c r="P36" s="40" t="str">
        <f t="shared" si="7"/>
        <v> </v>
      </c>
      <c r="Q36" s="38" t="str">
        <f>IF($M36=""," ",(LOOKUP($M36,Entries!$A$2:$A$101,Entries!$G$2:$G$101)))</f>
        <v> </v>
      </c>
      <c r="R36" s="38" t="str">
        <f>IF($M36=""," ",(LOOKUP($M36,Entries!$A$2:$A$101,Entries!$H$2:$H$101)))</f>
        <v> </v>
      </c>
      <c r="S36" s="59" t="str">
        <f>IF($M36=""," ",(LOOKUP($M36,Entries!$A$2:$A$101,Entries!$B$2:$B$101)))</f>
        <v> </v>
      </c>
      <c r="T36" s="5"/>
      <c r="U36" s="37">
        <v>33</v>
      </c>
      <c r="V36" s="89"/>
      <c r="W36" s="39"/>
      <c r="X36" s="40" t="str">
        <f t="shared" si="8"/>
        <v> </v>
      </c>
      <c r="Y36" s="40" t="str">
        <f t="shared" si="9"/>
        <v> </v>
      </c>
      <c r="Z36" s="38" t="str">
        <f>IF($V36=""," ",(LOOKUP($V36,Entries!$A$2:$A$101,Entries!$J$2:$J$101)))</f>
        <v> </v>
      </c>
      <c r="AA36" s="38" t="str">
        <f>IF($V36=""," ",(LOOKUP($V36,Entries!$A$2:$A$101,Entries!$K$2:$K$101)))</f>
        <v> </v>
      </c>
      <c r="AB36" s="59" t="str">
        <f>IF($V36=""," ",(LOOKUP($V36,Entries!$A$2:$A$101,Entries!$B$2:$B$101)))</f>
        <v> </v>
      </c>
      <c r="AC36" s="5"/>
      <c r="AE36" s="97"/>
      <c r="AF36" s="3"/>
      <c r="AG36" s="40"/>
      <c r="AH36" s="40"/>
      <c r="AI36" s="38"/>
      <c r="AJ36" s="38"/>
      <c r="AK36" s="38"/>
      <c r="AO36" s="3"/>
      <c r="AP36" s="2"/>
      <c r="AQ36" s="2"/>
      <c r="AR36" s="2"/>
      <c r="AS36" s="3"/>
      <c r="AT36" s="2"/>
      <c r="AU36" s="2"/>
      <c r="AV36" s="2"/>
      <c r="AW36" s="3"/>
      <c r="AX36" s="2"/>
      <c r="AY36" s="2"/>
      <c r="AZ36" s="2"/>
      <c r="BA36" s="12"/>
      <c r="BB36" s="1"/>
      <c r="BC36" s="1"/>
      <c r="BD36" s="1"/>
      <c r="BE36" s="3"/>
      <c r="BF36" s="2"/>
      <c r="BG36" s="2"/>
      <c r="BH36" s="2"/>
      <c r="BI36" s="12"/>
      <c r="BJ36" s="1"/>
      <c r="BK36" s="1"/>
      <c r="BL36" s="1"/>
      <c r="BM36" s="18">
        <v>0</v>
      </c>
      <c r="BN36" s="18" t="str">
        <f t="shared" si="10"/>
        <v>00:00:00</v>
      </c>
      <c r="BO36" s="9">
        <v>33</v>
      </c>
      <c r="BP36" s="59">
        <f t="shared" si="11"/>
        <v>0</v>
      </c>
      <c r="BQ36" s="13">
        <f t="shared" si="12"/>
        <v>0</v>
      </c>
      <c r="BR36" s="8" t="str">
        <f t="shared" si="0"/>
        <v>0000000</v>
      </c>
      <c r="BS36" s="4" t="str">
        <f t="shared" si="13"/>
        <v>00</v>
      </c>
      <c r="BT36" s="4" t="str">
        <f t="shared" si="14"/>
        <v>00</v>
      </c>
      <c r="BU36" s="4" t="str">
        <f t="shared" si="15"/>
        <v>00</v>
      </c>
      <c r="BV36" s="3"/>
      <c r="BW36" s="9">
        <v>33</v>
      </c>
      <c r="BX36" s="8">
        <f t="shared" si="16"/>
        <v>0</v>
      </c>
      <c r="BY36" s="9" t="str">
        <f t="shared" si="17"/>
        <v>0:00:00</v>
      </c>
      <c r="BZ36" s="8" t="str">
        <f t="shared" si="1"/>
        <v>0000000</v>
      </c>
      <c r="CA36" s="8" t="str">
        <f t="shared" si="18"/>
        <v>0</v>
      </c>
      <c r="CB36" s="8" t="str">
        <f t="shared" si="19"/>
        <v>00</v>
      </c>
      <c r="CC36" s="8" t="str">
        <f t="shared" si="20"/>
        <v>00</v>
      </c>
      <c r="CD36" s="8">
        <f t="shared" si="21"/>
        <v>0</v>
      </c>
      <c r="CE36" s="13">
        <f t="shared" si="22"/>
        <v>0</v>
      </c>
      <c r="CF36" s="8" t="str">
        <f t="shared" si="2"/>
        <v>0000000</v>
      </c>
      <c r="CG36" s="4" t="str">
        <f t="shared" si="23"/>
        <v>0</v>
      </c>
      <c r="CH36" s="4" t="str">
        <f t="shared" si="24"/>
        <v>00</v>
      </c>
      <c r="CI36" s="4" t="str">
        <f t="shared" si="25"/>
        <v>00</v>
      </c>
      <c r="CJ36" s="3"/>
      <c r="CK36" s="9">
        <v>33</v>
      </c>
      <c r="CL36" s="8">
        <f t="shared" si="26"/>
        <v>0</v>
      </c>
      <c r="CM36" s="9" t="str">
        <f t="shared" si="27"/>
        <v>0:00:00</v>
      </c>
      <c r="CN36" s="8" t="str">
        <f t="shared" si="3"/>
        <v>0000000</v>
      </c>
      <c r="CO36" s="8" t="str">
        <f t="shared" si="28"/>
        <v>0</v>
      </c>
      <c r="CP36" s="8" t="str">
        <f t="shared" si="29"/>
        <v>00</v>
      </c>
      <c r="CQ36" s="8" t="str">
        <f t="shared" si="30"/>
        <v>00</v>
      </c>
      <c r="CR36" s="8">
        <f t="shared" si="31"/>
        <v>0</v>
      </c>
      <c r="CS36" s="13">
        <f t="shared" si="32"/>
        <v>0</v>
      </c>
      <c r="CT36" s="8" t="str">
        <f t="shared" si="4"/>
        <v>0000000</v>
      </c>
      <c r="CU36" s="4" t="str">
        <f t="shared" si="33"/>
        <v>0</v>
      </c>
      <c r="CV36" s="4" t="str">
        <f t="shared" si="34"/>
        <v>00</v>
      </c>
      <c r="CW36" s="4" t="str">
        <f t="shared" si="35"/>
        <v>00</v>
      </c>
      <c r="CX36" s="3"/>
      <c r="CY36" s="9"/>
      <c r="CZ36" s="8"/>
      <c r="DA36" s="86"/>
      <c r="DB36" s="8"/>
      <c r="DC36" s="8"/>
      <c r="DD36" s="8"/>
      <c r="DE36" s="8"/>
      <c r="DF36" s="8"/>
      <c r="DG36" s="13"/>
      <c r="DH36" s="8"/>
      <c r="DI36" s="4"/>
      <c r="DJ36" s="4"/>
      <c r="DK36" s="4"/>
      <c r="DL36" s="3"/>
      <c r="DM36" s="21"/>
      <c r="DN36" s="21"/>
      <c r="DO36" s="21"/>
      <c r="DP36" s="21"/>
    </row>
    <row r="37" spans="2:120" ht="15">
      <c r="B37" s="21"/>
      <c r="C37" s="37">
        <v>34</v>
      </c>
      <c r="D37" s="89"/>
      <c r="E37" s="39"/>
      <c r="F37" s="40" t="str">
        <f aca="true" t="shared" si="36" ref="F37:G68">IF($D37=""," ",(LOOKUP($D37,$BO$4:$BO$103,$BQ$4:$BQ$103)))</f>
        <v> </v>
      </c>
      <c r="G37" s="40" t="str">
        <f t="shared" si="36"/>
        <v> </v>
      </c>
      <c r="H37" s="38" t="str">
        <f>IF($D37=""," ",(LOOKUP($D37,Entries!$A$2:$A$101,Entries!$D$2:$D$101)))</f>
        <v> </v>
      </c>
      <c r="I37" s="38" t="str">
        <f>IF($D37=""," ",(LOOKUP($D37,Entries!$A$2:$A$101,Entries!$E$2:$E$101)))</f>
        <v> </v>
      </c>
      <c r="J37" s="59" t="str">
        <f>IF($D37=""," ",(LOOKUP($D37,Entries!$A$2:$A$101,Entries!$B$2:$B$101)))</f>
        <v> </v>
      </c>
      <c r="K37" s="5"/>
      <c r="L37" s="37">
        <v>34</v>
      </c>
      <c r="M37" s="89"/>
      <c r="N37" s="39"/>
      <c r="O37" s="40" t="str">
        <f t="shared" si="6"/>
        <v> </v>
      </c>
      <c r="P37" s="40" t="str">
        <f t="shared" si="7"/>
        <v> </v>
      </c>
      <c r="Q37" s="38" t="str">
        <f>IF($M37=""," ",(LOOKUP($M37,Entries!$A$2:$A$101,Entries!$G$2:$G$101)))</f>
        <v> </v>
      </c>
      <c r="R37" s="38" t="str">
        <f>IF($M37=""," ",(LOOKUP($M37,Entries!$A$2:$A$101,Entries!$H$2:$H$101)))</f>
        <v> </v>
      </c>
      <c r="S37" s="59" t="str">
        <f>IF($M37=""," ",(LOOKUP($M37,Entries!$A$2:$A$101,Entries!$B$2:$B$101)))</f>
        <v> </v>
      </c>
      <c r="T37" s="5"/>
      <c r="U37" s="37">
        <v>34</v>
      </c>
      <c r="V37" s="89"/>
      <c r="W37" s="39"/>
      <c r="X37" s="40" t="str">
        <f t="shared" si="8"/>
        <v> </v>
      </c>
      <c r="Y37" s="40" t="str">
        <f t="shared" si="9"/>
        <v> </v>
      </c>
      <c r="Z37" s="38" t="str">
        <f>IF($V37=""," ",(LOOKUP($V37,Entries!$A$2:$A$101,Entries!$J$2:$J$101)))</f>
        <v> </v>
      </c>
      <c r="AA37" s="38" t="str">
        <f>IF($V37=""," ",(LOOKUP($V37,Entries!$A$2:$A$101,Entries!$K$2:$K$101)))</f>
        <v> </v>
      </c>
      <c r="AB37" s="59" t="str">
        <f>IF($V37=""," ",(LOOKUP($V37,Entries!$A$2:$A$101,Entries!$B$2:$B$101)))</f>
        <v> </v>
      </c>
      <c r="AC37" s="5"/>
      <c r="AE37" s="97"/>
      <c r="AF37" s="3"/>
      <c r="AG37" s="40"/>
      <c r="AH37" s="40"/>
      <c r="AI37" s="38"/>
      <c r="AJ37" s="38"/>
      <c r="AK37" s="38"/>
      <c r="AO37" s="3"/>
      <c r="AP37" s="2"/>
      <c r="AQ37" s="2"/>
      <c r="AR37" s="2"/>
      <c r="AS37" s="3"/>
      <c r="AT37" s="2"/>
      <c r="AU37" s="2"/>
      <c r="AV37" s="2"/>
      <c r="AW37" s="3"/>
      <c r="AX37" s="2"/>
      <c r="AY37" s="2"/>
      <c r="AZ37" s="2"/>
      <c r="BA37" s="12"/>
      <c r="BB37" s="1"/>
      <c r="BC37" s="1"/>
      <c r="BD37" s="1"/>
      <c r="BE37" s="3"/>
      <c r="BF37" s="2"/>
      <c r="BG37" s="2"/>
      <c r="BH37" s="2"/>
      <c r="BI37" s="12"/>
      <c r="BJ37" s="1"/>
      <c r="BK37" s="1"/>
      <c r="BL37" s="1"/>
      <c r="BM37" s="18">
        <v>0</v>
      </c>
      <c r="BN37" s="18" t="str">
        <f t="shared" si="10"/>
        <v>00:00:00</v>
      </c>
      <c r="BO37" s="9">
        <v>34</v>
      </c>
      <c r="BP37" s="59">
        <f t="shared" si="11"/>
        <v>0</v>
      </c>
      <c r="BQ37" s="13">
        <f t="shared" si="12"/>
        <v>0</v>
      </c>
      <c r="BR37" s="8" t="str">
        <f t="shared" si="0"/>
        <v>0000000</v>
      </c>
      <c r="BS37" s="4" t="str">
        <f t="shared" si="13"/>
        <v>00</v>
      </c>
      <c r="BT37" s="4" t="str">
        <f t="shared" si="14"/>
        <v>00</v>
      </c>
      <c r="BU37" s="4" t="str">
        <f t="shared" si="15"/>
        <v>00</v>
      </c>
      <c r="BV37" s="3"/>
      <c r="BW37" s="9">
        <v>34</v>
      </c>
      <c r="BX37" s="8">
        <f t="shared" si="16"/>
        <v>0</v>
      </c>
      <c r="BY37" s="9" t="str">
        <f t="shared" si="17"/>
        <v>0:00:00</v>
      </c>
      <c r="BZ37" s="8" t="str">
        <f t="shared" si="1"/>
        <v>0000000</v>
      </c>
      <c r="CA37" s="8" t="str">
        <f t="shared" si="18"/>
        <v>0</v>
      </c>
      <c r="CB37" s="8" t="str">
        <f t="shared" si="19"/>
        <v>00</v>
      </c>
      <c r="CC37" s="8" t="str">
        <f t="shared" si="20"/>
        <v>00</v>
      </c>
      <c r="CD37" s="8">
        <f t="shared" si="21"/>
        <v>0</v>
      </c>
      <c r="CE37" s="13">
        <f t="shared" si="22"/>
        <v>0</v>
      </c>
      <c r="CF37" s="8" t="str">
        <f t="shared" si="2"/>
        <v>0000000</v>
      </c>
      <c r="CG37" s="4" t="str">
        <f t="shared" si="23"/>
        <v>0</v>
      </c>
      <c r="CH37" s="4" t="str">
        <f t="shared" si="24"/>
        <v>00</v>
      </c>
      <c r="CI37" s="4" t="str">
        <f t="shared" si="25"/>
        <v>00</v>
      </c>
      <c r="CJ37" s="3"/>
      <c r="CK37" s="9">
        <v>34</v>
      </c>
      <c r="CL37" s="8">
        <f t="shared" si="26"/>
        <v>0</v>
      </c>
      <c r="CM37" s="9" t="str">
        <f t="shared" si="27"/>
        <v>0:00:00</v>
      </c>
      <c r="CN37" s="8" t="str">
        <f t="shared" si="3"/>
        <v>0000000</v>
      </c>
      <c r="CO37" s="8" t="str">
        <f t="shared" si="28"/>
        <v>0</v>
      </c>
      <c r="CP37" s="8" t="str">
        <f t="shared" si="29"/>
        <v>00</v>
      </c>
      <c r="CQ37" s="8" t="str">
        <f t="shared" si="30"/>
        <v>00</v>
      </c>
      <c r="CR37" s="8">
        <f t="shared" si="31"/>
        <v>0</v>
      </c>
      <c r="CS37" s="13">
        <f t="shared" si="32"/>
        <v>0</v>
      </c>
      <c r="CT37" s="8" t="str">
        <f t="shared" si="4"/>
        <v>0000000</v>
      </c>
      <c r="CU37" s="4" t="str">
        <f t="shared" si="33"/>
        <v>0</v>
      </c>
      <c r="CV37" s="4" t="str">
        <f t="shared" si="34"/>
        <v>00</v>
      </c>
      <c r="CW37" s="4" t="str">
        <f t="shared" si="35"/>
        <v>00</v>
      </c>
      <c r="CX37" s="3"/>
      <c r="CY37" s="9"/>
      <c r="CZ37" s="8"/>
      <c r="DA37" s="86"/>
      <c r="DB37" s="8"/>
      <c r="DC37" s="8"/>
      <c r="DD37" s="8"/>
      <c r="DE37" s="8"/>
      <c r="DF37" s="8"/>
      <c r="DG37" s="13"/>
      <c r="DH37" s="8"/>
      <c r="DI37" s="4"/>
      <c r="DJ37" s="4"/>
      <c r="DK37" s="4"/>
      <c r="DL37" s="3"/>
      <c r="DM37" s="21"/>
      <c r="DN37" s="21"/>
      <c r="DO37" s="21"/>
      <c r="DP37" s="21"/>
    </row>
    <row r="38" spans="2:120" ht="15">
      <c r="B38" s="21"/>
      <c r="C38" s="37">
        <v>35</v>
      </c>
      <c r="D38" s="89"/>
      <c r="E38" s="39"/>
      <c r="F38" s="40" t="str">
        <f t="shared" si="36"/>
        <v> </v>
      </c>
      <c r="G38" s="40" t="str">
        <f t="shared" si="36"/>
        <v> </v>
      </c>
      <c r="H38" s="38" t="str">
        <f>IF($D38=""," ",(LOOKUP($D38,Entries!$A$2:$A$101,Entries!$D$2:$D$101)))</f>
        <v> </v>
      </c>
      <c r="I38" s="38" t="str">
        <f>IF($D38=""," ",(LOOKUP($D38,Entries!$A$2:$A$101,Entries!$E$2:$E$101)))</f>
        <v> </v>
      </c>
      <c r="J38" s="59" t="str">
        <f>IF($D38=""," ",(LOOKUP($D38,Entries!$A$2:$A$101,Entries!$B$2:$B$101)))</f>
        <v> </v>
      </c>
      <c r="K38" s="5"/>
      <c r="L38" s="37">
        <v>35</v>
      </c>
      <c r="M38" s="89"/>
      <c r="N38" s="39"/>
      <c r="O38" s="40" t="str">
        <f t="shared" si="6"/>
        <v> </v>
      </c>
      <c r="P38" s="40" t="str">
        <f t="shared" si="7"/>
        <v> </v>
      </c>
      <c r="Q38" s="38" t="str">
        <f>IF($M38=""," ",(LOOKUP($M38,Entries!$A$2:$A$101,Entries!$G$2:$G$101)))</f>
        <v> </v>
      </c>
      <c r="R38" s="38" t="str">
        <f>IF($M38=""," ",(LOOKUP($M38,Entries!$A$2:$A$101,Entries!$H$2:$H$101)))</f>
        <v> </v>
      </c>
      <c r="S38" s="59" t="str">
        <f>IF($M38=""," ",(LOOKUP($M38,Entries!$A$2:$A$101,Entries!$B$2:$B$101)))</f>
        <v> </v>
      </c>
      <c r="T38" s="5"/>
      <c r="U38" s="37">
        <v>35</v>
      </c>
      <c r="V38" s="89"/>
      <c r="W38" s="39"/>
      <c r="X38" s="40" t="str">
        <f t="shared" si="8"/>
        <v> </v>
      </c>
      <c r="Y38" s="40" t="str">
        <f t="shared" si="9"/>
        <v> </v>
      </c>
      <c r="Z38" s="38" t="str">
        <f>IF($V38=""," ",(LOOKUP($V38,Entries!$A$2:$A$101,Entries!$J$2:$J$101)))</f>
        <v> </v>
      </c>
      <c r="AA38" s="38" t="str">
        <f>IF($V38=""," ",(LOOKUP($V38,Entries!$A$2:$A$101,Entries!$K$2:$K$101)))</f>
        <v> </v>
      </c>
      <c r="AB38" s="59" t="str">
        <f>IF($V38=""," ",(LOOKUP($V38,Entries!$A$2:$A$101,Entries!$B$2:$B$101)))</f>
        <v> </v>
      </c>
      <c r="AC38" s="5"/>
      <c r="AE38" s="97"/>
      <c r="AF38" s="3"/>
      <c r="AG38" s="40"/>
      <c r="AH38" s="40"/>
      <c r="AI38" s="38"/>
      <c r="AJ38" s="38"/>
      <c r="AK38" s="38"/>
      <c r="AO38" s="3"/>
      <c r="AP38" s="2"/>
      <c r="AQ38" s="2"/>
      <c r="AR38" s="2"/>
      <c r="AS38" s="3"/>
      <c r="AT38" s="2"/>
      <c r="AU38" s="2"/>
      <c r="AV38" s="2"/>
      <c r="AW38" s="3"/>
      <c r="AX38" s="2"/>
      <c r="AY38" s="2"/>
      <c r="AZ38" s="2"/>
      <c r="BA38" s="12"/>
      <c r="BB38" s="1"/>
      <c r="BC38" s="1"/>
      <c r="BD38" s="1"/>
      <c r="BE38" s="3"/>
      <c r="BF38" s="2"/>
      <c r="BG38" s="2"/>
      <c r="BH38" s="2"/>
      <c r="BI38" s="12"/>
      <c r="BJ38" s="1"/>
      <c r="BK38" s="1"/>
      <c r="BL38" s="1"/>
      <c r="BM38" s="18">
        <v>0</v>
      </c>
      <c r="BN38" s="18" t="str">
        <f t="shared" si="10"/>
        <v>00:00:00</v>
      </c>
      <c r="BO38" s="9">
        <v>35</v>
      </c>
      <c r="BP38" s="59">
        <f t="shared" si="11"/>
        <v>0</v>
      </c>
      <c r="BQ38" s="13">
        <f t="shared" si="12"/>
        <v>0</v>
      </c>
      <c r="BR38" s="8" t="str">
        <f t="shared" si="0"/>
        <v>0000000</v>
      </c>
      <c r="BS38" s="4" t="str">
        <f t="shared" si="13"/>
        <v>00</v>
      </c>
      <c r="BT38" s="4" t="str">
        <f t="shared" si="14"/>
        <v>00</v>
      </c>
      <c r="BU38" s="4" t="str">
        <f t="shared" si="15"/>
        <v>00</v>
      </c>
      <c r="BV38" s="3"/>
      <c r="BW38" s="9">
        <v>35</v>
      </c>
      <c r="BX38" s="8">
        <f t="shared" si="16"/>
        <v>0</v>
      </c>
      <c r="BY38" s="9" t="str">
        <f t="shared" si="17"/>
        <v>0:00:00</v>
      </c>
      <c r="BZ38" s="8" t="str">
        <f t="shared" si="1"/>
        <v>0000000</v>
      </c>
      <c r="CA38" s="8" t="str">
        <f t="shared" si="18"/>
        <v>0</v>
      </c>
      <c r="CB38" s="8" t="str">
        <f t="shared" si="19"/>
        <v>00</v>
      </c>
      <c r="CC38" s="8" t="str">
        <f t="shared" si="20"/>
        <v>00</v>
      </c>
      <c r="CD38" s="8">
        <f t="shared" si="21"/>
        <v>0</v>
      </c>
      <c r="CE38" s="13">
        <f t="shared" si="22"/>
        <v>0</v>
      </c>
      <c r="CF38" s="8" t="str">
        <f t="shared" si="2"/>
        <v>0000000</v>
      </c>
      <c r="CG38" s="4" t="str">
        <f t="shared" si="23"/>
        <v>0</v>
      </c>
      <c r="CH38" s="4" t="str">
        <f t="shared" si="24"/>
        <v>00</v>
      </c>
      <c r="CI38" s="4" t="str">
        <f t="shared" si="25"/>
        <v>00</v>
      </c>
      <c r="CJ38" s="3"/>
      <c r="CK38" s="9">
        <v>35</v>
      </c>
      <c r="CL38" s="8">
        <f t="shared" si="26"/>
        <v>0</v>
      </c>
      <c r="CM38" s="9" t="str">
        <f t="shared" si="27"/>
        <v>0:00:00</v>
      </c>
      <c r="CN38" s="8" t="str">
        <f t="shared" si="3"/>
        <v>0000000</v>
      </c>
      <c r="CO38" s="8" t="str">
        <f t="shared" si="28"/>
        <v>0</v>
      </c>
      <c r="CP38" s="8" t="str">
        <f t="shared" si="29"/>
        <v>00</v>
      </c>
      <c r="CQ38" s="8" t="str">
        <f t="shared" si="30"/>
        <v>00</v>
      </c>
      <c r="CR38" s="8">
        <f t="shared" si="31"/>
        <v>0</v>
      </c>
      <c r="CS38" s="13">
        <f t="shared" si="32"/>
        <v>0</v>
      </c>
      <c r="CT38" s="8" t="str">
        <f t="shared" si="4"/>
        <v>0000000</v>
      </c>
      <c r="CU38" s="4" t="str">
        <f t="shared" si="33"/>
        <v>0</v>
      </c>
      <c r="CV38" s="4" t="str">
        <f t="shared" si="34"/>
        <v>00</v>
      </c>
      <c r="CW38" s="4" t="str">
        <f t="shared" si="35"/>
        <v>00</v>
      </c>
      <c r="CX38" s="3"/>
      <c r="CY38" s="9"/>
      <c r="CZ38" s="8"/>
      <c r="DA38" s="86"/>
      <c r="DB38" s="8"/>
      <c r="DC38" s="8"/>
      <c r="DD38" s="8"/>
      <c r="DE38" s="8"/>
      <c r="DF38" s="8"/>
      <c r="DG38" s="13"/>
      <c r="DH38" s="8"/>
      <c r="DI38" s="4"/>
      <c r="DJ38" s="4"/>
      <c r="DK38" s="4"/>
      <c r="DL38" s="3"/>
      <c r="DM38" s="21"/>
      <c r="DN38" s="21"/>
      <c r="DO38" s="21"/>
      <c r="DP38" s="21"/>
    </row>
    <row r="39" spans="2:120" ht="15">
      <c r="B39" s="21"/>
      <c r="C39" s="37">
        <v>36</v>
      </c>
      <c r="D39" s="89"/>
      <c r="E39" s="39"/>
      <c r="F39" s="40" t="str">
        <f t="shared" si="36"/>
        <v> </v>
      </c>
      <c r="G39" s="40" t="str">
        <f t="shared" si="36"/>
        <v> </v>
      </c>
      <c r="H39" s="38" t="str">
        <f>IF($D39=""," ",(LOOKUP($D39,Entries!$A$2:$A$101,Entries!$D$2:$D$101)))</f>
        <v> </v>
      </c>
      <c r="I39" s="38" t="str">
        <f>IF($D39=""," ",(LOOKUP($D39,Entries!$A$2:$A$101,Entries!$E$2:$E$101)))</f>
        <v> </v>
      </c>
      <c r="J39" s="59" t="str">
        <f>IF($D39=""," ",(LOOKUP($D39,Entries!$A$2:$A$101,Entries!$B$2:$B$101)))</f>
        <v> </v>
      </c>
      <c r="K39" s="5"/>
      <c r="L39" s="37">
        <v>36</v>
      </c>
      <c r="M39" s="89"/>
      <c r="N39" s="39"/>
      <c r="O39" s="40" t="str">
        <f t="shared" si="6"/>
        <v> </v>
      </c>
      <c r="P39" s="40" t="str">
        <f t="shared" si="7"/>
        <v> </v>
      </c>
      <c r="Q39" s="38" t="str">
        <f>IF($M39=""," ",(LOOKUP($M39,Entries!$A$2:$A$101,Entries!$G$2:$G$101)))</f>
        <v> </v>
      </c>
      <c r="R39" s="38" t="str">
        <f>IF($M39=""," ",(LOOKUP($M39,Entries!$A$2:$A$101,Entries!$H$2:$H$101)))</f>
        <v> </v>
      </c>
      <c r="S39" s="59" t="str">
        <f>IF($M39=""," ",(LOOKUP($M39,Entries!$A$2:$A$101,Entries!$B$2:$B$101)))</f>
        <v> </v>
      </c>
      <c r="T39" s="5"/>
      <c r="U39" s="37">
        <v>36</v>
      </c>
      <c r="V39" s="89"/>
      <c r="W39" s="39"/>
      <c r="X39" s="40" t="str">
        <f t="shared" si="8"/>
        <v> </v>
      </c>
      <c r="Y39" s="40" t="str">
        <f t="shared" si="9"/>
        <v> </v>
      </c>
      <c r="Z39" s="38" t="str">
        <f>IF($V39=""," ",(LOOKUP($V39,Entries!$A$2:$A$101,Entries!$J$2:$J$101)))</f>
        <v> </v>
      </c>
      <c r="AA39" s="38" t="str">
        <f>IF($V39=""," ",(LOOKUP($V39,Entries!$A$2:$A$101,Entries!$K$2:$K$101)))</f>
        <v> </v>
      </c>
      <c r="AB39" s="59" t="str">
        <f>IF($V39=""," ",(LOOKUP($V39,Entries!$A$2:$A$101,Entries!$B$2:$B$101)))</f>
        <v> </v>
      </c>
      <c r="AC39" s="5"/>
      <c r="AE39" s="97"/>
      <c r="AF39" s="3"/>
      <c r="AG39" s="40"/>
      <c r="AH39" s="40"/>
      <c r="AI39" s="38"/>
      <c r="AJ39" s="38"/>
      <c r="AK39" s="38"/>
      <c r="AO39" s="3"/>
      <c r="AP39" s="2"/>
      <c r="AQ39" s="2"/>
      <c r="AR39" s="2"/>
      <c r="AS39" s="3"/>
      <c r="AT39" s="2"/>
      <c r="AU39" s="2"/>
      <c r="AV39" s="2"/>
      <c r="AW39" s="3"/>
      <c r="AX39" s="2"/>
      <c r="AY39" s="2"/>
      <c r="AZ39" s="2"/>
      <c r="BA39" s="12"/>
      <c r="BB39" s="1"/>
      <c r="BC39" s="1"/>
      <c r="BD39" s="1"/>
      <c r="BE39" s="3"/>
      <c r="BF39" s="2"/>
      <c r="BG39" s="2"/>
      <c r="BH39" s="2"/>
      <c r="BI39" s="12"/>
      <c r="BJ39" s="1"/>
      <c r="BK39" s="1"/>
      <c r="BL39" s="1"/>
      <c r="BM39" s="18">
        <v>0</v>
      </c>
      <c r="BN39" s="18" t="str">
        <f t="shared" si="10"/>
        <v>00:00:00</v>
      </c>
      <c r="BO39" s="9">
        <v>36</v>
      </c>
      <c r="BP39" s="59">
        <f t="shared" si="11"/>
        <v>0</v>
      </c>
      <c r="BQ39" s="13">
        <f t="shared" si="12"/>
        <v>0</v>
      </c>
      <c r="BR39" s="8" t="str">
        <f t="shared" si="0"/>
        <v>0000000</v>
      </c>
      <c r="BS39" s="4" t="str">
        <f t="shared" si="13"/>
        <v>00</v>
      </c>
      <c r="BT39" s="4" t="str">
        <f t="shared" si="14"/>
        <v>00</v>
      </c>
      <c r="BU39" s="4" t="str">
        <f t="shared" si="15"/>
        <v>00</v>
      </c>
      <c r="BV39" s="3"/>
      <c r="BW39" s="9">
        <v>36</v>
      </c>
      <c r="BX39" s="8">
        <f t="shared" si="16"/>
        <v>0</v>
      </c>
      <c r="BY39" s="9" t="str">
        <f t="shared" si="17"/>
        <v>0:00:00</v>
      </c>
      <c r="BZ39" s="8" t="str">
        <f t="shared" si="1"/>
        <v>0000000</v>
      </c>
      <c r="CA39" s="8" t="str">
        <f t="shared" si="18"/>
        <v>0</v>
      </c>
      <c r="CB39" s="8" t="str">
        <f t="shared" si="19"/>
        <v>00</v>
      </c>
      <c r="CC39" s="8" t="str">
        <f t="shared" si="20"/>
        <v>00</v>
      </c>
      <c r="CD39" s="8">
        <f t="shared" si="21"/>
        <v>0</v>
      </c>
      <c r="CE39" s="13">
        <f t="shared" si="22"/>
        <v>0</v>
      </c>
      <c r="CF39" s="8" t="str">
        <f t="shared" si="2"/>
        <v>0000000</v>
      </c>
      <c r="CG39" s="4" t="str">
        <f t="shared" si="23"/>
        <v>0</v>
      </c>
      <c r="CH39" s="4" t="str">
        <f t="shared" si="24"/>
        <v>00</v>
      </c>
      <c r="CI39" s="4" t="str">
        <f t="shared" si="25"/>
        <v>00</v>
      </c>
      <c r="CJ39" s="3"/>
      <c r="CK39" s="9">
        <v>36</v>
      </c>
      <c r="CL39" s="8">
        <f t="shared" si="26"/>
        <v>0</v>
      </c>
      <c r="CM39" s="9" t="str">
        <f t="shared" si="27"/>
        <v>0:00:00</v>
      </c>
      <c r="CN39" s="8" t="str">
        <f t="shared" si="3"/>
        <v>0000000</v>
      </c>
      <c r="CO39" s="8" t="str">
        <f t="shared" si="28"/>
        <v>0</v>
      </c>
      <c r="CP39" s="8" t="str">
        <f t="shared" si="29"/>
        <v>00</v>
      </c>
      <c r="CQ39" s="8" t="str">
        <f t="shared" si="30"/>
        <v>00</v>
      </c>
      <c r="CR39" s="8">
        <f t="shared" si="31"/>
        <v>0</v>
      </c>
      <c r="CS39" s="13">
        <f t="shared" si="32"/>
        <v>0</v>
      </c>
      <c r="CT39" s="8" t="str">
        <f t="shared" si="4"/>
        <v>0000000</v>
      </c>
      <c r="CU39" s="4" t="str">
        <f t="shared" si="33"/>
        <v>0</v>
      </c>
      <c r="CV39" s="4" t="str">
        <f t="shared" si="34"/>
        <v>00</v>
      </c>
      <c r="CW39" s="4" t="str">
        <f t="shared" si="35"/>
        <v>00</v>
      </c>
      <c r="CX39" s="3"/>
      <c r="CY39" s="9"/>
      <c r="CZ39" s="8"/>
      <c r="DA39" s="86"/>
      <c r="DB39" s="8"/>
      <c r="DC39" s="8"/>
      <c r="DD39" s="8"/>
      <c r="DE39" s="8"/>
      <c r="DF39" s="8"/>
      <c r="DG39" s="13"/>
      <c r="DH39" s="8"/>
      <c r="DI39" s="4"/>
      <c r="DJ39" s="4"/>
      <c r="DK39" s="4"/>
      <c r="DL39" s="3"/>
      <c r="DM39" s="21"/>
      <c r="DN39" s="21"/>
      <c r="DO39" s="21"/>
      <c r="DP39" s="21"/>
    </row>
    <row r="40" spans="2:120" ht="15">
      <c r="B40" s="21"/>
      <c r="C40" s="37">
        <v>37</v>
      </c>
      <c r="D40" s="89"/>
      <c r="E40" s="39"/>
      <c r="F40" s="40" t="str">
        <f t="shared" si="36"/>
        <v> </v>
      </c>
      <c r="G40" s="40" t="str">
        <f t="shared" si="36"/>
        <v> </v>
      </c>
      <c r="H40" s="38" t="str">
        <f>IF($D40=""," ",(LOOKUP($D40,Entries!$A$2:$A$101,Entries!$D$2:$D$101)))</f>
        <v> </v>
      </c>
      <c r="I40" s="38" t="str">
        <f>IF($D40=""," ",(LOOKUP($D40,Entries!$A$2:$A$101,Entries!$E$2:$E$101)))</f>
        <v> </v>
      </c>
      <c r="J40" s="59" t="str">
        <f>IF($D40=""," ",(LOOKUP($D40,Entries!$A$2:$A$101,Entries!$B$2:$B$101)))</f>
        <v> </v>
      </c>
      <c r="K40" s="5"/>
      <c r="L40" s="37">
        <v>37</v>
      </c>
      <c r="M40" s="89"/>
      <c r="N40" s="39"/>
      <c r="O40" s="40" t="str">
        <f t="shared" si="6"/>
        <v> </v>
      </c>
      <c r="P40" s="40" t="str">
        <f t="shared" si="7"/>
        <v> </v>
      </c>
      <c r="Q40" s="38" t="str">
        <f>IF($M40=""," ",(LOOKUP($M40,Entries!$A$2:$A$101,Entries!$G$2:$G$101)))</f>
        <v> </v>
      </c>
      <c r="R40" s="38" t="str">
        <f>IF($M40=""," ",(LOOKUP($M40,Entries!$A$2:$A$101,Entries!$H$2:$H$101)))</f>
        <v> </v>
      </c>
      <c r="S40" s="59" t="str">
        <f>IF($M40=""," ",(LOOKUP($M40,Entries!$A$2:$A$101,Entries!$B$2:$B$101)))</f>
        <v> </v>
      </c>
      <c r="T40" s="5"/>
      <c r="U40" s="37">
        <v>37</v>
      </c>
      <c r="V40" s="89"/>
      <c r="W40" s="39"/>
      <c r="X40" s="40" t="str">
        <f t="shared" si="8"/>
        <v> </v>
      </c>
      <c r="Y40" s="40" t="str">
        <f t="shared" si="9"/>
        <v> </v>
      </c>
      <c r="Z40" s="38" t="str">
        <f>IF($V40=""," ",(LOOKUP($V40,Entries!$A$2:$A$101,Entries!$J$2:$J$101)))</f>
        <v> </v>
      </c>
      <c r="AA40" s="38" t="str">
        <f>IF($V40=""," ",(LOOKUP($V40,Entries!$A$2:$A$101,Entries!$K$2:$K$101)))</f>
        <v> </v>
      </c>
      <c r="AB40" s="59" t="str">
        <f>IF($V40=""," ",(LOOKUP($V40,Entries!$A$2:$A$101,Entries!$B$2:$B$101)))</f>
        <v> </v>
      </c>
      <c r="AC40" s="5"/>
      <c r="AE40" s="97"/>
      <c r="AF40" s="3"/>
      <c r="AG40" s="40"/>
      <c r="AH40" s="40"/>
      <c r="AI40" s="38"/>
      <c r="AJ40" s="38"/>
      <c r="AK40" s="38"/>
      <c r="AO40" s="3"/>
      <c r="AP40" s="2"/>
      <c r="AQ40" s="2"/>
      <c r="AR40" s="2"/>
      <c r="AS40" s="3"/>
      <c r="AT40" s="2"/>
      <c r="AU40" s="2"/>
      <c r="AV40" s="2"/>
      <c r="AW40" s="3"/>
      <c r="AX40" s="2"/>
      <c r="AY40" s="2"/>
      <c r="AZ40" s="2"/>
      <c r="BA40" s="12"/>
      <c r="BB40" s="1"/>
      <c r="BC40" s="1"/>
      <c r="BD40" s="1"/>
      <c r="BE40" s="3"/>
      <c r="BF40" s="2"/>
      <c r="BG40" s="2"/>
      <c r="BH40" s="2"/>
      <c r="BI40" s="12"/>
      <c r="BJ40" s="1"/>
      <c r="BK40" s="1"/>
      <c r="BL40" s="1"/>
      <c r="BM40" s="18">
        <v>0</v>
      </c>
      <c r="BN40" s="18" t="str">
        <f t="shared" si="10"/>
        <v>00:00:00</v>
      </c>
      <c r="BO40" s="9">
        <v>37</v>
      </c>
      <c r="BP40" s="59">
        <f t="shared" si="11"/>
        <v>0</v>
      </c>
      <c r="BQ40" s="13">
        <f t="shared" si="12"/>
        <v>0</v>
      </c>
      <c r="BR40" s="8" t="str">
        <f t="shared" si="0"/>
        <v>0000000</v>
      </c>
      <c r="BS40" s="4" t="str">
        <f t="shared" si="13"/>
        <v>00</v>
      </c>
      <c r="BT40" s="4" t="str">
        <f t="shared" si="14"/>
        <v>00</v>
      </c>
      <c r="BU40" s="4" t="str">
        <f t="shared" si="15"/>
        <v>00</v>
      </c>
      <c r="BV40" s="3"/>
      <c r="BW40" s="9">
        <v>37</v>
      </c>
      <c r="BX40" s="8">
        <f t="shared" si="16"/>
        <v>0</v>
      </c>
      <c r="BY40" s="9" t="str">
        <f t="shared" si="17"/>
        <v>0:00:00</v>
      </c>
      <c r="BZ40" s="8" t="str">
        <f t="shared" si="1"/>
        <v>0000000</v>
      </c>
      <c r="CA40" s="8" t="str">
        <f t="shared" si="18"/>
        <v>0</v>
      </c>
      <c r="CB40" s="8" t="str">
        <f t="shared" si="19"/>
        <v>00</v>
      </c>
      <c r="CC40" s="8" t="str">
        <f t="shared" si="20"/>
        <v>00</v>
      </c>
      <c r="CD40" s="8">
        <f t="shared" si="21"/>
        <v>0</v>
      </c>
      <c r="CE40" s="13">
        <f t="shared" si="22"/>
        <v>0</v>
      </c>
      <c r="CF40" s="8" t="str">
        <f t="shared" si="2"/>
        <v>0000000</v>
      </c>
      <c r="CG40" s="4" t="str">
        <f t="shared" si="23"/>
        <v>0</v>
      </c>
      <c r="CH40" s="4" t="str">
        <f t="shared" si="24"/>
        <v>00</v>
      </c>
      <c r="CI40" s="4" t="str">
        <f t="shared" si="25"/>
        <v>00</v>
      </c>
      <c r="CJ40" s="3"/>
      <c r="CK40" s="9">
        <v>37</v>
      </c>
      <c r="CL40" s="8">
        <f t="shared" si="26"/>
        <v>0</v>
      </c>
      <c r="CM40" s="9" t="str">
        <f t="shared" si="27"/>
        <v>0:00:00</v>
      </c>
      <c r="CN40" s="8" t="str">
        <f t="shared" si="3"/>
        <v>0000000</v>
      </c>
      <c r="CO40" s="8" t="str">
        <f t="shared" si="28"/>
        <v>0</v>
      </c>
      <c r="CP40" s="8" t="str">
        <f t="shared" si="29"/>
        <v>00</v>
      </c>
      <c r="CQ40" s="8" t="str">
        <f t="shared" si="30"/>
        <v>00</v>
      </c>
      <c r="CR40" s="8">
        <f t="shared" si="31"/>
        <v>0</v>
      </c>
      <c r="CS40" s="13">
        <f t="shared" si="32"/>
        <v>0</v>
      </c>
      <c r="CT40" s="8" t="str">
        <f t="shared" si="4"/>
        <v>0000000</v>
      </c>
      <c r="CU40" s="4" t="str">
        <f t="shared" si="33"/>
        <v>0</v>
      </c>
      <c r="CV40" s="4" t="str">
        <f t="shared" si="34"/>
        <v>00</v>
      </c>
      <c r="CW40" s="4" t="str">
        <f t="shared" si="35"/>
        <v>00</v>
      </c>
      <c r="CX40" s="3"/>
      <c r="CY40" s="9"/>
      <c r="CZ40" s="8"/>
      <c r="DA40" s="86"/>
      <c r="DB40" s="8"/>
      <c r="DC40" s="8"/>
      <c r="DD40" s="8"/>
      <c r="DE40" s="8"/>
      <c r="DF40" s="8"/>
      <c r="DG40" s="13"/>
      <c r="DH40" s="8"/>
      <c r="DI40" s="4"/>
      <c r="DJ40" s="4"/>
      <c r="DK40" s="4"/>
      <c r="DL40" s="3"/>
      <c r="DM40" s="21"/>
      <c r="DN40" s="21"/>
      <c r="DO40" s="21"/>
      <c r="DP40" s="21"/>
    </row>
    <row r="41" spans="2:120" ht="15">
      <c r="B41" s="21"/>
      <c r="C41" s="37">
        <v>38</v>
      </c>
      <c r="D41" s="89"/>
      <c r="E41" s="39"/>
      <c r="F41" s="40" t="str">
        <f t="shared" si="36"/>
        <v> </v>
      </c>
      <c r="G41" s="40" t="str">
        <f t="shared" si="36"/>
        <v> </v>
      </c>
      <c r="H41" s="38" t="str">
        <f>IF($D41=""," ",(LOOKUP($D41,Entries!$A$2:$A$101,Entries!$D$2:$D$101)))</f>
        <v> </v>
      </c>
      <c r="I41" s="38" t="str">
        <f>IF($D41=""," ",(LOOKUP($D41,Entries!$A$2:$A$101,Entries!$E$2:$E$101)))</f>
        <v> </v>
      </c>
      <c r="J41" s="59" t="str">
        <f>IF($D41=""," ",(LOOKUP($D41,Entries!$A$2:$A$101,Entries!$B$2:$B$101)))</f>
        <v> </v>
      </c>
      <c r="K41" s="5"/>
      <c r="L41" s="37">
        <v>38</v>
      </c>
      <c r="M41" s="89"/>
      <c r="N41" s="39"/>
      <c r="O41" s="40" t="str">
        <f t="shared" si="6"/>
        <v> </v>
      </c>
      <c r="P41" s="40" t="str">
        <f t="shared" si="7"/>
        <v> </v>
      </c>
      <c r="Q41" s="38" t="str">
        <f>IF($M41=""," ",(LOOKUP($M41,Entries!$A$2:$A$101,Entries!$G$2:$G$101)))</f>
        <v> </v>
      </c>
      <c r="R41" s="38" t="str">
        <f>IF($M41=""," ",(LOOKUP($M41,Entries!$A$2:$A$101,Entries!$H$2:$H$101)))</f>
        <v> </v>
      </c>
      <c r="S41" s="59" t="str">
        <f>IF($M41=""," ",(LOOKUP($M41,Entries!$A$2:$A$101,Entries!$B$2:$B$101)))</f>
        <v> </v>
      </c>
      <c r="T41" s="5"/>
      <c r="U41" s="37">
        <v>38</v>
      </c>
      <c r="V41" s="89"/>
      <c r="W41" s="39"/>
      <c r="X41" s="40" t="str">
        <f t="shared" si="8"/>
        <v> </v>
      </c>
      <c r="Y41" s="40" t="str">
        <f t="shared" si="9"/>
        <v> </v>
      </c>
      <c r="Z41" s="38" t="str">
        <f>IF($V41=""," ",(LOOKUP($V41,Entries!$A$2:$A$101,Entries!$J$2:$J$101)))</f>
        <v> </v>
      </c>
      <c r="AA41" s="38" t="str">
        <f>IF($V41=""," ",(LOOKUP($V41,Entries!$A$2:$A$101,Entries!$K$2:$K$101)))</f>
        <v> </v>
      </c>
      <c r="AB41" s="59" t="str">
        <f>IF($V41=""," ",(LOOKUP($V41,Entries!$A$2:$A$101,Entries!$B$2:$B$101)))</f>
        <v> </v>
      </c>
      <c r="AC41" s="5"/>
      <c r="AE41" s="97"/>
      <c r="AF41" s="3"/>
      <c r="AG41" s="40"/>
      <c r="AH41" s="40"/>
      <c r="AI41" s="38"/>
      <c r="AJ41" s="38"/>
      <c r="AK41" s="38"/>
      <c r="AO41" s="3"/>
      <c r="AP41" s="2"/>
      <c r="AQ41" s="2"/>
      <c r="AR41" s="2"/>
      <c r="AS41" s="3"/>
      <c r="AT41" s="2"/>
      <c r="AU41" s="2"/>
      <c r="AV41" s="2"/>
      <c r="AW41" s="3"/>
      <c r="AX41" s="2"/>
      <c r="AY41" s="2"/>
      <c r="AZ41" s="2"/>
      <c r="BA41" s="12"/>
      <c r="BB41" s="1"/>
      <c r="BC41" s="1"/>
      <c r="BD41" s="1"/>
      <c r="BE41" s="3"/>
      <c r="BF41" s="2"/>
      <c r="BG41" s="2"/>
      <c r="BH41" s="2"/>
      <c r="BI41" s="12"/>
      <c r="BJ41" s="1"/>
      <c r="BK41" s="1"/>
      <c r="BL41" s="1"/>
      <c r="BM41" s="18">
        <v>0</v>
      </c>
      <c r="BN41" s="18" t="str">
        <f t="shared" si="10"/>
        <v>00:00:00</v>
      </c>
      <c r="BO41" s="9">
        <v>38</v>
      </c>
      <c r="BP41" s="59">
        <f t="shared" si="11"/>
        <v>0</v>
      </c>
      <c r="BQ41" s="13">
        <f t="shared" si="12"/>
        <v>0</v>
      </c>
      <c r="BR41" s="8" t="str">
        <f t="shared" si="0"/>
        <v>0000000</v>
      </c>
      <c r="BS41" s="4" t="str">
        <f t="shared" si="13"/>
        <v>00</v>
      </c>
      <c r="BT41" s="4" t="str">
        <f t="shared" si="14"/>
        <v>00</v>
      </c>
      <c r="BU41" s="4" t="str">
        <f t="shared" si="15"/>
        <v>00</v>
      </c>
      <c r="BV41" s="3"/>
      <c r="BW41" s="9">
        <v>38</v>
      </c>
      <c r="BX41" s="8">
        <f t="shared" si="16"/>
        <v>0</v>
      </c>
      <c r="BY41" s="9" t="str">
        <f t="shared" si="17"/>
        <v>0:00:00</v>
      </c>
      <c r="BZ41" s="8" t="str">
        <f t="shared" si="1"/>
        <v>0000000</v>
      </c>
      <c r="CA41" s="8" t="str">
        <f t="shared" si="18"/>
        <v>0</v>
      </c>
      <c r="CB41" s="8" t="str">
        <f t="shared" si="19"/>
        <v>00</v>
      </c>
      <c r="CC41" s="8" t="str">
        <f t="shared" si="20"/>
        <v>00</v>
      </c>
      <c r="CD41" s="8">
        <f t="shared" si="21"/>
        <v>0</v>
      </c>
      <c r="CE41" s="70">
        <f t="shared" si="22"/>
        <v>0</v>
      </c>
      <c r="CF41" s="37" t="str">
        <f t="shared" si="2"/>
        <v>0000000</v>
      </c>
      <c r="CG41" s="61" t="str">
        <f t="shared" si="23"/>
        <v>0</v>
      </c>
      <c r="CH41" s="61" t="str">
        <f t="shared" si="24"/>
        <v>00</v>
      </c>
      <c r="CI41" s="4" t="str">
        <f t="shared" si="25"/>
        <v>00</v>
      </c>
      <c r="CJ41" s="3"/>
      <c r="CK41" s="9">
        <v>38</v>
      </c>
      <c r="CL41" s="8">
        <f t="shared" si="26"/>
        <v>0</v>
      </c>
      <c r="CM41" s="9" t="str">
        <f t="shared" si="27"/>
        <v>0:00:00</v>
      </c>
      <c r="CN41" s="8" t="str">
        <f t="shared" si="3"/>
        <v>0000000</v>
      </c>
      <c r="CO41" s="8" t="str">
        <f t="shared" si="28"/>
        <v>0</v>
      </c>
      <c r="CP41" s="8" t="str">
        <f t="shared" si="29"/>
        <v>00</v>
      </c>
      <c r="CQ41" s="8" t="str">
        <f t="shared" si="30"/>
        <v>00</v>
      </c>
      <c r="CR41" s="8">
        <f t="shared" si="31"/>
        <v>0</v>
      </c>
      <c r="CS41" s="13">
        <f t="shared" si="32"/>
        <v>0</v>
      </c>
      <c r="CT41" s="8" t="str">
        <f t="shared" si="4"/>
        <v>0000000</v>
      </c>
      <c r="CU41" s="4" t="str">
        <f t="shared" si="33"/>
        <v>0</v>
      </c>
      <c r="CV41" s="4" t="str">
        <f t="shared" si="34"/>
        <v>00</v>
      </c>
      <c r="CW41" s="4" t="str">
        <f t="shared" si="35"/>
        <v>00</v>
      </c>
      <c r="CX41" s="3"/>
      <c r="CY41" s="9"/>
      <c r="CZ41" s="8"/>
      <c r="DA41" s="86"/>
      <c r="DB41" s="8"/>
      <c r="DC41" s="8"/>
      <c r="DD41" s="8"/>
      <c r="DE41" s="8"/>
      <c r="DF41" s="8"/>
      <c r="DG41" s="13"/>
      <c r="DH41" s="8"/>
      <c r="DI41" s="4"/>
      <c r="DJ41" s="4"/>
      <c r="DK41" s="4"/>
      <c r="DL41" s="3"/>
      <c r="DM41" s="21"/>
      <c r="DN41" s="21"/>
      <c r="DO41" s="21"/>
      <c r="DP41" s="21"/>
    </row>
    <row r="42" spans="2:120" ht="15">
      <c r="B42" s="21"/>
      <c r="C42" s="37">
        <v>39</v>
      </c>
      <c r="D42" s="89"/>
      <c r="E42" s="39"/>
      <c r="F42" s="40" t="str">
        <f t="shared" si="36"/>
        <v> </v>
      </c>
      <c r="G42" s="40" t="str">
        <f t="shared" si="36"/>
        <v> </v>
      </c>
      <c r="H42" s="38" t="str">
        <f>IF($D42=""," ",(LOOKUP($D42,Entries!$A$2:$A$101,Entries!$D$2:$D$101)))</f>
        <v> </v>
      </c>
      <c r="I42" s="38" t="str">
        <f>IF($D42=""," ",(LOOKUP($D42,Entries!$A$2:$A$101,Entries!$E$2:$E$101)))</f>
        <v> </v>
      </c>
      <c r="J42" s="59" t="str">
        <f>IF($D42=""," ",(LOOKUP($D42,Entries!$A$2:$A$101,Entries!$B$2:$B$101)))</f>
        <v> </v>
      </c>
      <c r="K42" s="5"/>
      <c r="L42" s="37">
        <v>39</v>
      </c>
      <c r="M42" s="89"/>
      <c r="N42" s="39"/>
      <c r="O42" s="40" t="str">
        <f t="shared" si="6"/>
        <v> </v>
      </c>
      <c r="P42" s="40" t="str">
        <f t="shared" si="7"/>
        <v> </v>
      </c>
      <c r="Q42" s="38" t="str">
        <f>IF($M42=""," ",(LOOKUP($M42,Entries!$A$2:$A$101,Entries!$G$2:$G$101)))</f>
        <v> </v>
      </c>
      <c r="R42" s="38" t="str">
        <f>IF($M42=""," ",(LOOKUP($M42,Entries!$A$2:$A$101,Entries!$H$2:$H$101)))</f>
        <v> </v>
      </c>
      <c r="S42" s="59" t="str">
        <f>IF($M42=""," ",(LOOKUP($M42,Entries!$A$2:$A$101,Entries!$B$2:$B$101)))</f>
        <v> </v>
      </c>
      <c r="T42" s="5"/>
      <c r="U42" s="37">
        <v>39</v>
      </c>
      <c r="V42" s="89"/>
      <c r="W42" s="39"/>
      <c r="X42" s="40" t="str">
        <f t="shared" si="8"/>
        <v> </v>
      </c>
      <c r="Y42" s="40" t="str">
        <f t="shared" si="9"/>
        <v> </v>
      </c>
      <c r="Z42" s="38" t="str">
        <f>IF($V42=""," ",(LOOKUP($V42,Entries!$A$2:$A$101,Entries!$J$2:$J$101)))</f>
        <v> </v>
      </c>
      <c r="AA42" s="38" t="str">
        <f>IF($V42=""," ",(LOOKUP($V42,Entries!$A$2:$A$101,Entries!$K$2:$K$101)))</f>
        <v> </v>
      </c>
      <c r="AB42" s="59" t="str">
        <f>IF($V42=""," ",(LOOKUP($V42,Entries!$A$2:$A$101,Entries!$B$2:$B$101)))</f>
        <v> </v>
      </c>
      <c r="AC42" s="5"/>
      <c r="AE42" s="97"/>
      <c r="AF42" s="3"/>
      <c r="AG42" s="40"/>
      <c r="AH42" s="40"/>
      <c r="AI42" s="38"/>
      <c r="AJ42" s="38"/>
      <c r="AK42" s="38"/>
      <c r="AO42" s="3"/>
      <c r="AP42" s="2"/>
      <c r="AQ42" s="2"/>
      <c r="AR42" s="2"/>
      <c r="AS42" s="3"/>
      <c r="AT42" s="2"/>
      <c r="AU42" s="2"/>
      <c r="AV42" s="2"/>
      <c r="AW42" s="3"/>
      <c r="AX42" s="2"/>
      <c r="AY42" s="2"/>
      <c r="AZ42" s="2"/>
      <c r="BA42" s="12"/>
      <c r="BB42" s="1"/>
      <c r="BC42" s="1"/>
      <c r="BD42" s="1"/>
      <c r="BE42" s="3"/>
      <c r="BF42" s="2"/>
      <c r="BG42" s="2"/>
      <c r="BH42" s="2"/>
      <c r="BI42" s="12"/>
      <c r="BJ42" s="1"/>
      <c r="BK42" s="1"/>
      <c r="BL42" s="1"/>
      <c r="BM42" s="18">
        <v>0</v>
      </c>
      <c r="BN42" s="18" t="str">
        <f t="shared" si="10"/>
        <v>00:00:00</v>
      </c>
      <c r="BO42" s="9">
        <v>39</v>
      </c>
      <c r="BP42" s="8">
        <f t="shared" si="11"/>
        <v>0</v>
      </c>
      <c r="BQ42" s="13">
        <f t="shared" si="12"/>
        <v>0</v>
      </c>
      <c r="BR42" s="8" t="str">
        <f t="shared" si="0"/>
        <v>0000000</v>
      </c>
      <c r="BS42" s="4" t="str">
        <f t="shared" si="13"/>
        <v>00</v>
      </c>
      <c r="BT42" s="4" t="str">
        <f t="shared" si="14"/>
        <v>00</v>
      </c>
      <c r="BU42" s="60" t="str">
        <f t="shared" si="15"/>
        <v>00</v>
      </c>
      <c r="BV42" s="3"/>
      <c r="BW42" s="9">
        <v>39</v>
      </c>
      <c r="BX42" s="8">
        <f t="shared" si="16"/>
        <v>0</v>
      </c>
      <c r="BY42" s="58" t="str">
        <f t="shared" si="17"/>
        <v>0:00:00</v>
      </c>
      <c r="BZ42" s="37" t="str">
        <f t="shared" si="1"/>
        <v>0000000</v>
      </c>
      <c r="CA42" s="37" t="str">
        <f t="shared" si="18"/>
        <v>0</v>
      </c>
      <c r="CB42" s="37" t="str">
        <f t="shared" si="19"/>
        <v>00</v>
      </c>
      <c r="CC42" s="37" t="str">
        <f t="shared" si="20"/>
        <v>00</v>
      </c>
      <c r="CD42" s="37">
        <f t="shared" si="21"/>
        <v>0</v>
      </c>
      <c r="CE42" s="70">
        <f t="shared" si="22"/>
        <v>0</v>
      </c>
      <c r="CF42" s="37" t="str">
        <f t="shared" si="2"/>
        <v>0000000</v>
      </c>
      <c r="CG42" s="61" t="str">
        <f t="shared" si="23"/>
        <v>0</v>
      </c>
      <c r="CH42" s="61" t="str">
        <f t="shared" si="24"/>
        <v>00</v>
      </c>
      <c r="CI42" s="4" t="str">
        <f t="shared" si="25"/>
        <v>00</v>
      </c>
      <c r="CJ42" s="3"/>
      <c r="CK42" s="9">
        <v>39</v>
      </c>
      <c r="CL42" s="8">
        <f t="shared" si="26"/>
        <v>0</v>
      </c>
      <c r="CM42" s="9" t="str">
        <f t="shared" si="27"/>
        <v>0:00:00</v>
      </c>
      <c r="CN42" s="8" t="str">
        <f t="shared" si="3"/>
        <v>0000000</v>
      </c>
      <c r="CO42" s="8" t="str">
        <f t="shared" si="28"/>
        <v>0</v>
      </c>
      <c r="CP42" s="8" t="str">
        <f t="shared" si="29"/>
        <v>00</v>
      </c>
      <c r="CQ42" s="8" t="str">
        <f t="shared" si="30"/>
        <v>00</v>
      </c>
      <c r="CR42" s="8">
        <f t="shared" si="31"/>
        <v>0</v>
      </c>
      <c r="CS42" s="13">
        <f t="shared" si="32"/>
        <v>0</v>
      </c>
      <c r="CT42" s="8" t="str">
        <f t="shared" si="4"/>
        <v>0000000</v>
      </c>
      <c r="CU42" s="4" t="str">
        <f t="shared" si="33"/>
        <v>0</v>
      </c>
      <c r="CV42" s="4" t="str">
        <f t="shared" si="34"/>
        <v>00</v>
      </c>
      <c r="CW42" s="4" t="str">
        <f t="shared" si="35"/>
        <v>00</v>
      </c>
      <c r="CX42" s="3"/>
      <c r="CY42" s="9"/>
      <c r="CZ42" s="8"/>
      <c r="DA42" s="86"/>
      <c r="DB42" s="8"/>
      <c r="DC42" s="8"/>
      <c r="DD42" s="8"/>
      <c r="DE42" s="8"/>
      <c r="DF42" s="8"/>
      <c r="DG42" s="13"/>
      <c r="DH42" s="8"/>
      <c r="DI42" s="4"/>
      <c r="DJ42" s="4"/>
      <c r="DK42" s="4"/>
      <c r="DL42" s="3"/>
      <c r="DM42" s="21"/>
      <c r="DN42" s="21"/>
      <c r="DO42" s="21"/>
      <c r="DP42" s="21"/>
    </row>
    <row r="43" spans="2:120" ht="15">
      <c r="B43" s="21"/>
      <c r="C43" s="37">
        <v>40</v>
      </c>
      <c r="D43" s="89"/>
      <c r="E43" s="39"/>
      <c r="F43" s="40" t="str">
        <f t="shared" si="36"/>
        <v> </v>
      </c>
      <c r="G43" s="40" t="str">
        <f t="shared" si="36"/>
        <v> </v>
      </c>
      <c r="H43" s="38" t="str">
        <f>IF($D43=""," ",(LOOKUP($D43,Entries!$A$2:$A$101,Entries!$D$2:$D$101)))</f>
        <v> </v>
      </c>
      <c r="I43" s="38" t="str">
        <f>IF($D43=""," ",(LOOKUP($D43,Entries!$A$2:$A$101,Entries!$E$2:$E$101)))</f>
        <v> </v>
      </c>
      <c r="J43" s="59" t="str">
        <f>IF($D43=""," ",(LOOKUP($D43,Entries!$A$2:$A$101,Entries!$B$2:$B$101)))</f>
        <v> </v>
      </c>
      <c r="K43" s="5"/>
      <c r="L43" s="37">
        <v>40</v>
      </c>
      <c r="M43" s="89"/>
      <c r="N43" s="39"/>
      <c r="O43" s="40" t="str">
        <f t="shared" si="6"/>
        <v> </v>
      </c>
      <c r="P43" s="40" t="str">
        <f t="shared" si="7"/>
        <v> </v>
      </c>
      <c r="Q43" s="38" t="str">
        <f>IF($M43=""," ",(LOOKUP($M43,Entries!$A$2:$A$101,Entries!$G$2:$G$101)))</f>
        <v> </v>
      </c>
      <c r="R43" s="38" t="str">
        <f>IF($M43=""," ",(LOOKUP($M43,Entries!$A$2:$A$101,Entries!$H$2:$H$101)))</f>
        <v> </v>
      </c>
      <c r="S43" s="59" t="str">
        <f>IF($M43=""," ",(LOOKUP($M43,Entries!$A$2:$A$101,Entries!$B$2:$B$101)))</f>
        <v> </v>
      </c>
      <c r="T43" s="5"/>
      <c r="U43" s="37">
        <v>40</v>
      </c>
      <c r="V43" s="89"/>
      <c r="W43" s="39"/>
      <c r="X43" s="40" t="str">
        <f t="shared" si="8"/>
        <v> </v>
      </c>
      <c r="Y43" s="40" t="str">
        <f t="shared" si="9"/>
        <v> </v>
      </c>
      <c r="Z43" s="38" t="str">
        <f>IF($V43=""," ",(LOOKUP($V43,Entries!$A$2:$A$101,Entries!$J$2:$J$101)))</f>
        <v> </v>
      </c>
      <c r="AA43" s="38" t="str">
        <f>IF($V43=""," ",(LOOKUP($V43,Entries!$A$2:$A$101,Entries!$K$2:$K$101)))</f>
        <v> </v>
      </c>
      <c r="AB43" s="59" t="str">
        <f>IF($V43=""," ",(LOOKUP($V43,Entries!$A$2:$A$101,Entries!$B$2:$B$101)))</f>
        <v> </v>
      </c>
      <c r="AC43" s="5"/>
      <c r="AE43" s="97"/>
      <c r="AF43" s="3"/>
      <c r="AG43" s="40"/>
      <c r="AH43" s="40"/>
      <c r="AI43" s="38"/>
      <c r="AJ43" s="38"/>
      <c r="AK43" s="38"/>
      <c r="AO43" s="3"/>
      <c r="AP43" s="2"/>
      <c r="AQ43" s="2"/>
      <c r="AR43" s="2"/>
      <c r="AS43" s="3"/>
      <c r="AT43" s="2"/>
      <c r="AU43" s="2"/>
      <c r="AV43" s="2"/>
      <c r="AW43" s="3"/>
      <c r="AX43" s="2"/>
      <c r="AY43" s="2"/>
      <c r="AZ43" s="2"/>
      <c r="BA43" s="12"/>
      <c r="BB43" s="1"/>
      <c r="BC43" s="1"/>
      <c r="BD43" s="1"/>
      <c r="BE43" s="3"/>
      <c r="BF43" s="2"/>
      <c r="BG43" s="2"/>
      <c r="BH43" s="2"/>
      <c r="BI43" s="12"/>
      <c r="BJ43" s="1"/>
      <c r="BK43" s="1"/>
      <c r="BL43" s="1"/>
      <c r="BM43" s="18">
        <v>0</v>
      </c>
      <c r="BN43" s="18" t="str">
        <f t="shared" si="10"/>
        <v>00:00:00</v>
      </c>
      <c r="BO43" s="9">
        <v>40</v>
      </c>
      <c r="BP43" s="8">
        <f t="shared" si="11"/>
        <v>0</v>
      </c>
      <c r="BQ43" s="13">
        <f t="shared" si="12"/>
        <v>0</v>
      </c>
      <c r="BR43" s="8" t="str">
        <f t="shared" si="0"/>
        <v>0000000</v>
      </c>
      <c r="BS43" s="4" t="str">
        <f t="shared" si="13"/>
        <v>00</v>
      </c>
      <c r="BT43" s="4" t="str">
        <f t="shared" si="14"/>
        <v>00</v>
      </c>
      <c r="BU43" s="60" t="str">
        <f t="shared" si="15"/>
        <v>00</v>
      </c>
      <c r="BV43" s="3"/>
      <c r="BW43" s="58">
        <v>40</v>
      </c>
      <c r="BX43" s="37">
        <f t="shared" si="16"/>
        <v>0</v>
      </c>
      <c r="BY43" s="58" t="str">
        <f t="shared" si="17"/>
        <v>0:00:00</v>
      </c>
      <c r="BZ43" s="37" t="str">
        <f t="shared" si="1"/>
        <v>0000000</v>
      </c>
      <c r="CA43" s="37" t="str">
        <f t="shared" si="18"/>
        <v>0</v>
      </c>
      <c r="CB43" s="37" t="str">
        <f t="shared" si="19"/>
        <v>00</v>
      </c>
      <c r="CC43" s="37" t="str">
        <f t="shared" si="20"/>
        <v>00</v>
      </c>
      <c r="CD43" s="37">
        <f t="shared" si="21"/>
        <v>0</v>
      </c>
      <c r="CE43" s="70">
        <f t="shared" si="22"/>
        <v>0</v>
      </c>
      <c r="CF43" s="37" t="str">
        <f t="shared" si="2"/>
        <v>0000000</v>
      </c>
      <c r="CG43" s="61" t="str">
        <f t="shared" si="23"/>
        <v>0</v>
      </c>
      <c r="CH43" s="61" t="str">
        <f t="shared" si="24"/>
        <v>00</v>
      </c>
      <c r="CI43" s="4" t="str">
        <f t="shared" si="25"/>
        <v>00</v>
      </c>
      <c r="CJ43" s="3"/>
      <c r="CK43" s="9">
        <v>40</v>
      </c>
      <c r="CL43" s="8">
        <f t="shared" si="26"/>
        <v>0</v>
      </c>
      <c r="CM43" s="9" t="str">
        <f t="shared" si="27"/>
        <v>0:00:00</v>
      </c>
      <c r="CN43" s="8" t="str">
        <f t="shared" si="3"/>
        <v>0000000</v>
      </c>
      <c r="CO43" s="8" t="str">
        <f t="shared" si="28"/>
        <v>0</v>
      </c>
      <c r="CP43" s="8" t="str">
        <f t="shared" si="29"/>
        <v>00</v>
      </c>
      <c r="CQ43" s="8" t="str">
        <f t="shared" si="30"/>
        <v>00</v>
      </c>
      <c r="CR43" s="8">
        <f t="shared" si="31"/>
        <v>0</v>
      </c>
      <c r="CS43" s="13">
        <f t="shared" si="32"/>
        <v>0</v>
      </c>
      <c r="CT43" s="8" t="str">
        <f t="shared" si="4"/>
        <v>0000000</v>
      </c>
      <c r="CU43" s="4" t="str">
        <f t="shared" si="33"/>
        <v>0</v>
      </c>
      <c r="CV43" s="4" t="str">
        <f t="shared" si="34"/>
        <v>00</v>
      </c>
      <c r="CW43" s="4" t="str">
        <f t="shared" si="35"/>
        <v>00</v>
      </c>
      <c r="CX43" s="3"/>
      <c r="CY43" s="58"/>
      <c r="CZ43" s="37"/>
      <c r="DA43" s="87"/>
      <c r="DB43" s="37"/>
      <c r="DC43" s="37"/>
      <c r="DD43" s="37"/>
      <c r="DE43" s="37"/>
      <c r="DF43" s="37"/>
      <c r="DG43" s="70"/>
      <c r="DH43" s="37"/>
      <c r="DI43" s="61"/>
      <c r="DJ43" s="61"/>
      <c r="DK43" s="4"/>
      <c r="DL43" s="3"/>
      <c r="DM43" s="21"/>
      <c r="DN43" s="21"/>
      <c r="DO43" s="21"/>
      <c r="DP43" s="21"/>
    </row>
    <row r="44" spans="2:120" ht="15">
      <c r="B44" s="21"/>
      <c r="C44" s="37">
        <v>41</v>
      </c>
      <c r="D44" s="89"/>
      <c r="E44" s="39"/>
      <c r="F44" s="40" t="str">
        <f t="shared" si="36"/>
        <v> </v>
      </c>
      <c r="G44" s="40" t="str">
        <f t="shared" si="36"/>
        <v> </v>
      </c>
      <c r="H44" s="38" t="str">
        <f>IF($D44=""," ",(LOOKUP($D44,Entries!$A$2:$A$101,Entries!$D$2:$D$101)))</f>
        <v> </v>
      </c>
      <c r="I44" s="38" t="str">
        <f>IF($D44=""," ",(LOOKUP($D44,Entries!$A$2:$A$101,Entries!$E$2:$E$101)))</f>
        <v> </v>
      </c>
      <c r="J44" s="59" t="str">
        <f>IF($D44=""," ",(LOOKUP($D44,Entries!$A$2:$A$101,Entries!$B$2:$B$101)))</f>
        <v> </v>
      </c>
      <c r="K44" s="5"/>
      <c r="L44" s="37">
        <v>41</v>
      </c>
      <c r="M44" s="89"/>
      <c r="N44" s="39"/>
      <c r="O44" s="40" t="str">
        <f t="shared" si="6"/>
        <v> </v>
      </c>
      <c r="P44" s="40" t="str">
        <f t="shared" si="7"/>
        <v> </v>
      </c>
      <c r="Q44" s="38" t="str">
        <f>IF($M44=""," ",(LOOKUP($M44,Entries!$A$2:$A$101,Entries!$G$2:$G$101)))</f>
        <v> </v>
      </c>
      <c r="R44" s="38" t="str">
        <f>IF($M44=""," ",(LOOKUP($M44,Entries!$A$2:$A$101,Entries!$H$2:$H$101)))</f>
        <v> </v>
      </c>
      <c r="S44" s="59" t="str">
        <f>IF($M44=""," ",(LOOKUP($M44,Entries!$A$2:$A$101,Entries!$B$2:$B$101)))</f>
        <v> </v>
      </c>
      <c r="T44" s="5"/>
      <c r="U44" s="37">
        <v>41</v>
      </c>
      <c r="V44" s="89"/>
      <c r="W44" s="39"/>
      <c r="X44" s="40" t="str">
        <f t="shared" si="8"/>
        <v> </v>
      </c>
      <c r="Y44" s="40" t="str">
        <f t="shared" si="9"/>
        <v> </v>
      </c>
      <c r="Z44" s="38" t="str">
        <f>IF($V44=""," ",(LOOKUP($V44,Entries!$A$2:$A$101,Entries!$J$2:$J$101)))</f>
        <v> </v>
      </c>
      <c r="AA44" s="38" t="str">
        <f>IF($V44=""," ",(LOOKUP($V44,Entries!$A$2:$A$101,Entries!$K$2:$K$101)))</f>
        <v> </v>
      </c>
      <c r="AB44" s="59" t="str">
        <f>IF($V44=""," ",(LOOKUP($V44,Entries!$A$2:$A$101,Entries!$B$2:$B$101)))</f>
        <v> </v>
      </c>
      <c r="AC44" s="5"/>
      <c r="AE44" s="97"/>
      <c r="AF44" s="3"/>
      <c r="AG44" s="40"/>
      <c r="AH44" s="40"/>
      <c r="AI44" s="38"/>
      <c r="AJ44" s="38"/>
      <c r="AK44" s="38"/>
      <c r="BM44" s="18">
        <v>0</v>
      </c>
      <c r="BN44" s="18" t="str">
        <f aca="true" t="shared" si="37" ref="BN44:BN103">CONCATENATE(BS44,":",BT44,":",BU44)</f>
        <v>00:00:00</v>
      </c>
      <c r="BO44" s="9">
        <v>41</v>
      </c>
      <c r="BP44" s="8">
        <f t="shared" si="11"/>
        <v>0</v>
      </c>
      <c r="BQ44" s="13">
        <f t="shared" si="12"/>
        <v>0</v>
      </c>
      <c r="BR44" s="8" t="str">
        <f t="shared" si="0"/>
        <v>0000000</v>
      </c>
      <c r="BS44" s="4" t="str">
        <f t="shared" si="13"/>
        <v>00</v>
      </c>
      <c r="BT44" s="4" t="str">
        <f t="shared" si="14"/>
        <v>00</v>
      </c>
      <c r="BU44" s="60" t="str">
        <f t="shared" si="15"/>
        <v>00</v>
      </c>
      <c r="BV44" s="45"/>
      <c r="BW44" s="58">
        <v>41</v>
      </c>
      <c r="BX44" s="37">
        <f t="shared" si="16"/>
        <v>0</v>
      </c>
      <c r="BY44" s="58" t="str">
        <f t="shared" si="17"/>
        <v>0:00:00</v>
      </c>
      <c r="BZ44" s="37" t="str">
        <f t="shared" si="1"/>
        <v>0000000</v>
      </c>
      <c r="CA44" s="37" t="str">
        <f t="shared" si="18"/>
        <v>0</v>
      </c>
      <c r="CB44" s="37" t="str">
        <f t="shared" si="19"/>
        <v>00</v>
      </c>
      <c r="CC44" s="37" t="str">
        <f t="shared" si="20"/>
        <v>00</v>
      </c>
      <c r="CD44" s="37">
        <f t="shared" si="21"/>
        <v>0</v>
      </c>
      <c r="CE44" s="70">
        <f t="shared" si="22"/>
        <v>0</v>
      </c>
      <c r="CF44" s="37" t="str">
        <f t="shared" si="2"/>
        <v>0000000</v>
      </c>
      <c r="CG44" s="61" t="str">
        <f t="shared" si="23"/>
        <v>0</v>
      </c>
      <c r="CH44" s="61" t="str">
        <f t="shared" si="24"/>
        <v>00</v>
      </c>
      <c r="CI44" s="4" t="str">
        <f t="shared" si="25"/>
        <v>00</v>
      </c>
      <c r="CJ44" s="45"/>
      <c r="CK44" s="58">
        <v>41</v>
      </c>
      <c r="CL44" s="8">
        <f t="shared" si="26"/>
        <v>0</v>
      </c>
      <c r="CM44" s="74" t="str">
        <f aca="true" t="shared" si="38" ref="CM44:CM103">CONCATENATE(CO44,":",CP44,":",CQ44)</f>
        <v>0:00:00</v>
      </c>
      <c r="CN44" s="38" t="str">
        <f t="shared" si="3"/>
        <v>0000000</v>
      </c>
      <c r="CO44" s="8" t="str">
        <f t="shared" si="28"/>
        <v>0</v>
      </c>
      <c r="CP44" s="38" t="str">
        <f t="shared" si="29"/>
        <v>00</v>
      </c>
      <c r="CQ44" s="8" t="str">
        <f t="shared" si="30"/>
        <v>00</v>
      </c>
      <c r="CR44" s="8">
        <f aca="true" t="shared" si="39" ref="CR44:CR103">CL44-BX44</f>
        <v>0</v>
      </c>
      <c r="CS44" s="57">
        <f aca="true" t="shared" si="40" ref="CS44:CS103">CM44-BY44</f>
        <v>0</v>
      </c>
      <c r="CT44" s="8" t="str">
        <f t="shared" si="4"/>
        <v>0000000</v>
      </c>
      <c r="CU44" s="4" t="str">
        <f t="shared" si="33"/>
        <v>0</v>
      </c>
      <c r="CV44" s="4" t="str">
        <f t="shared" si="34"/>
        <v>00</v>
      </c>
      <c r="CW44" s="60" t="str">
        <f t="shared" si="35"/>
        <v>00</v>
      </c>
      <c r="CX44" s="45"/>
      <c r="CY44" s="58"/>
      <c r="CZ44" s="37"/>
      <c r="DA44" s="87"/>
      <c r="DB44" s="37"/>
      <c r="DC44" s="37"/>
      <c r="DD44" s="37"/>
      <c r="DE44" s="37"/>
      <c r="DF44" s="37"/>
      <c r="DG44" s="70"/>
      <c r="DH44" s="37"/>
      <c r="DI44" s="61"/>
      <c r="DJ44" s="61"/>
      <c r="DK44" s="4"/>
      <c r="DL44" s="45"/>
      <c r="DM44" s="21"/>
      <c r="DN44" s="21"/>
      <c r="DO44" s="21"/>
      <c r="DP44" s="21"/>
    </row>
    <row r="45" spans="2:120" ht="15">
      <c r="B45" s="21"/>
      <c r="C45" s="37">
        <v>42</v>
      </c>
      <c r="D45" s="89"/>
      <c r="E45" s="39"/>
      <c r="F45" s="40" t="str">
        <f t="shared" si="36"/>
        <v> </v>
      </c>
      <c r="G45" s="40" t="str">
        <f t="shared" si="36"/>
        <v> </v>
      </c>
      <c r="H45" s="38" t="str">
        <f>IF($D45=""," ",(LOOKUP($D45,Entries!$A$2:$A$101,Entries!$D$2:$D$101)))</f>
        <v> </v>
      </c>
      <c r="I45" s="38" t="str">
        <f>IF($D45=""," ",(LOOKUP($D45,Entries!$A$2:$A$101,Entries!$E$2:$E$101)))</f>
        <v> </v>
      </c>
      <c r="J45" s="59" t="str">
        <f>IF($D45=""," ",(LOOKUP($D45,Entries!$A$2:$A$101,Entries!$B$2:$B$101)))</f>
        <v> </v>
      </c>
      <c r="K45" s="5"/>
      <c r="L45" s="37">
        <v>42</v>
      </c>
      <c r="M45" s="89"/>
      <c r="N45" s="39"/>
      <c r="O45" s="40" t="str">
        <f t="shared" si="6"/>
        <v> </v>
      </c>
      <c r="P45" s="40" t="str">
        <f t="shared" si="7"/>
        <v> </v>
      </c>
      <c r="Q45" s="38" t="str">
        <f>IF($M45=""," ",(LOOKUP($M45,Entries!$A$2:$A$101,Entries!$G$2:$G$101)))</f>
        <v> </v>
      </c>
      <c r="R45" s="38" t="str">
        <f>IF($M45=""," ",(LOOKUP($M45,Entries!$A$2:$A$101,Entries!$H$2:$H$101)))</f>
        <v> </v>
      </c>
      <c r="S45" s="59" t="str">
        <f>IF($M45=""," ",(LOOKUP($M45,Entries!$A$2:$A$101,Entries!$B$2:$B$101)))</f>
        <v> </v>
      </c>
      <c r="T45" s="5"/>
      <c r="U45" s="37">
        <v>42</v>
      </c>
      <c r="V45" s="89"/>
      <c r="W45" s="39"/>
      <c r="X45" s="40" t="str">
        <f t="shared" si="8"/>
        <v> </v>
      </c>
      <c r="Y45" s="40" t="str">
        <f t="shared" si="9"/>
        <v> </v>
      </c>
      <c r="Z45" s="38" t="str">
        <f>IF($V45=""," ",(LOOKUP($V45,Entries!$A$2:$A$101,Entries!$J$2:$J$101)))</f>
        <v> </v>
      </c>
      <c r="AA45" s="38" t="str">
        <f>IF($V45=""," ",(LOOKUP($V45,Entries!$A$2:$A$101,Entries!$K$2:$K$101)))</f>
        <v> </v>
      </c>
      <c r="AB45" s="59" t="str">
        <f>IF($V45=""," ",(LOOKUP($V45,Entries!$A$2:$A$101,Entries!$B$2:$B$101)))</f>
        <v> </v>
      </c>
      <c r="AC45" s="5"/>
      <c r="AE45" s="97"/>
      <c r="AF45" s="3"/>
      <c r="AG45" s="40"/>
      <c r="AH45" s="40"/>
      <c r="AI45" s="38"/>
      <c r="AJ45" s="38"/>
      <c r="AK45" s="38"/>
      <c r="BM45" s="18">
        <v>0</v>
      </c>
      <c r="BN45" s="18" t="str">
        <f t="shared" si="37"/>
        <v>00:00:00</v>
      </c>
      <c r="BO45" s="9">
        <v>42</v>
      </c>
      <c r="BP45" s="8">
        <f t="shared" si="11"/>
        <v>0</v>
      </c>
      <c r="BQ45" s="13">
        <f t="shared" si="12"/>
        <v>0</v>
      </c>
      <c r="BR45" s="8" t="str">
        <f t="shared" si="0"/>
        <v>0000000</v>
      </c>
      <c r="BS45" s="4" t="str">
        <f t="shared" si="13"/>
        <v>00</v>
      </c>
      <c r="BT45" s="4" t="str">
        <f t="shared" si="14"/>
        <v>00</v>
      </c>
      <c r="BU45" s="60" t="str">
        <f t="shared" si="15"/>
        <v>00</v>
      </c>
      <c r="BV45" s="45"/>
      <c r="BW45" s="58">
        <v>42</v>
      </c>
      <c r="BX45" s="37">
        <f t="shared" si="16"/>
        <v>0</v>
      </c>
      <c r="BY45" s="58" t="str">
        <f t="shared" si="17"/>
        <v>0:00:00</v>
      </c>
      <c r="BZ45" s="37" t="str">
        <f t="shared" si="1"/>
        <v>0000000</v>
      </c>
      <c r="CA45" s="37" t="str">
        <f t="shared" si="18"/>
        <v>0</v>
      </c>
      <c r="CB45" s="37" t="str">
        <f t="shared" si="19"/>
        <v>00</v>
      </c>
      <c r="CC45" s="37" t="str">
        <f t="shared" si="20"/>
        <v>00</v>
      </c>
      <c r="CD45" s="37">
        <f t="shared" si="21"/>
        <v>0</v>
      </c>
      <c r="CE45" s="70">
        <f t="shared" si="22"/>
        <v>0</v>
      </c>
      <c r="CF45" s="37" t="str">
        <f t="shared" si="2"/>
        <v>0000000</v>
      </c>
      <c r="CG45" s="61" t="str">
        <f t="shared" si="23"/>
        <v>0</v>
      </c>
      <c r="CH45" s="61" t="str">
        <f t="shared" si="24"/>
        <v>00</v>
      </c>
      <c r="CI45" s="4" t="str">
        <f t="shared" si="25"/>
        <v>00</v>
      </c>
      <c r="CJ45" s="45"/>
      <c r="CK45" s="58">
        <v>42</v>
      </c>
      <c r="CL45" s="8">
        <f t="shared" si="26"/>
        <v>0</v>
      </c>
      <c r="CM45" s="74" t="str">
        <f t="shared" si="38"/>
        <v>0:00:00</v>
      </c>
      <c r="CN45" s="38" t="str">
        <f t="shared" si="3"/>
        <v>0000000</v>
      </c>
      <c r="CO45" s="8" t="str">
        <f t="shared" si="28"/>
        <v>0</v>
      </c>
      <c r="CP45" s="38" t="str">
        <f t="shared" si="29"/>
        <v>00</v>
      </c>
      <c r="CQ45" s="8" t="str">
        <f t="shared" si="30"/>
        <v>00</v>
      </c>
      <c r="CR45" s="8">
        <f t="shared" si="39"/>
        <v>0</v>
      </c>
      <c r="CS45" s="57">
        <f t="shared" si="40"/>
        <v>0</v>
      </c>
      <c r="CT45" s="8" t="str">
        <f t="shared" si="4"/>
        <v>0000000</v>
      </c>
      <c r="CU45" s="4" t="str">
        <f t="shared" si="33"/>
        <v>0</v>
      </c>
      <c r="CV45" s="4" t="str">
        <f t="shared" si="34"/>
        <v>00</v>
      </c>
      <c r="CW45" s="60" t="str">
        <f t="shared" si="35"/>
        <v>00</v>
      </c>
      <c r="CX45" s="45"/>
      <c r="CY45" s="58"/>
      <c r="CZ45" s="37"/>
      <c r="DA45" s="87"/>
      <c r="DB45" s="37"/>
      <c r="DC45" s="37"/>
      <c r="DD45" s="37"/>
      <c r="DE45" s="37"/>
      <c r="DF45" s="37"/>
      <c r="DG45" s="70"/>
      <c r="DH45" s="37"/>
      <c r="DI45" s="61"/>
      <c r="DJ45" s="61"/>
      <c r="DK45" s="4"/>
      <c r="DL45" s="45"/>
      <c r="DM45" s="21"/>
      <c r="DN45" s="21"/>
      <c r="DO45" s="21"/>
      <c r="DP45" s="21"/>
    </row>
    <row r="46" spans="2:120" ht="15">
      <c r="B46" s="21"/>
      <c r="C46" s="37">
        <v>43</v>
      </c>
      <c r="D46" s="89"/>
      <c r="E46" s="39"/>
      <c r="F46" s="40" t="str">
        <f t="shared" si="36"/>
        <v> </v>
      </c>
      <c r="G46" s="40" t="str">
        <f t="shared" si="36"/>
        <v> </v>
      </c>
      <c r="H46" s="38" t="str">
        <f>IF($D46=""," ",(LOOKUP($D46,Entries!$A$2:$A$101,Entries!$D$2:$D$101)))</f>
        <v> </v>
      </c>
      <c r="I46" s="38" t="str">
        <f>IF($D46=""," ",(LOOKUP($D46,Entries!$A$2:$A$101,Entries!$E$2:$E$101)))</f>
        <v> </v>
      </c>
      <c r="J46" s="59" t="str">
        <f>IF($D46=""," ",(LOOKUP($D46,Entries!$A$2:$A$101,Entries!$B$2:$B$101)))</f>
        <v> </v>
      </c>
      <c r="K46" s="5"/>
      <c r="L46" s="37">
        <v>43</v>
      </c>
      <c r="M46" s="89"/>
      <c r="N46" s="39"/>
      <c r="O46" s="40" t="str">
        <f t="shared" si="6"/>
        <v> </v>
      </c>
      <c r="P46" s="40" t="str">
        <f t="shared" si="7"/>
        <v> </v>
      </c>
      <c r="Q46" s="38" t="str">
        <f>IF($M46=""," ",(LOOKUP($M46,Entries!$A$2:$A$101,Entries!$G$2:$G$101)))</f>
        <v> </v>
      </c>
      <c r="R46" s="38" t="str">
        <f>IF($M46=""," ",(LOOKUP($M46,Entries!$A$2:$A$101,Entries!$H$2:$H$101)))</f>
        <v> </v>
      </c>
      <c r="S46" s="59" t="str">
        <f>IF($M46=""," ",(LOOKUP($M46,Entries!$A$2:$A$101,Entries!$B$2:$B$101)))</f>
        <v> </v>
      </c>
      <c r="T46" s="5"/>
      <c r="U46" s="37">
        <v>43</v>
      </c>
      <c r="V46" s="89"/>
      <c r="W46" s="39"/>
      <c r="X46" s="40" t="str">
        <f t="shared" si="8"/>
        <v> </v>
      </c>
      <c r="Y46" s="40" t="str">
        <f t="shared" si="9"/>
        <v> </v>
      </c>
      <c r="Z46" s="38" t="str">
        <f>IF($V46=""," ",(LOOKUP($V46,Entries!$A$2:$A$101,Entries!$J$2:$J$101)))</f>
        <v> </v>
      </c>
      <c r="AA46" s="38" t="str">
        <f>IF($V46=""," ",(LOOKUP($V46,Entries!$A$2:$A$101,Entries!$K$2:$K$101)))</f>
        <v> </v>
      </c>
      <c r="AB46" s="59" t="str">
        <f>IF($V46=""," ",(LOOKUP($V46,Entries!$A$2:$A$101,Entries!$B$2:$B$101)))</f>
        <v> </v>
      </c>
      <c r="AC46" s="5"/>
      <c r="AE46" s="97"/>
      <c r="AF46" s="3"/>
      <c r="AG46" s="40"/>
      <c r="AH46" s="40"/>
      <c r="AI46" s="38"/>
      <c r="AJ46" s="38"/>
      <c r="AK46" s="38"/>
      <c r="BM46" s="18">
        <v>0</v>
      </c>
      <c r="BN46" s="18" t="str">
        <f t="shared" si="37"/>
        <v>00:00:00</v>
      </c>
      <c r="BO46" s="9">
        <v>43</v>
      </c>
      <c r="BP46" s="8">
        <f t="shared" si="11"/>
        <v>0</v>
      </c>
      <c r="BQ46" s="13">
        <f t="shared" si="12"/>
        <v>0</v>
      </c>
      <c r="BR46" s="8" t="str">
        <f t="shared" si="0"/>
        <v>0000000</v>
      </c>
      <c r="BS46" s="4" t="str">
        <f t="shared" si="13"/>
        <v>00</v>
      </c>
      <c r="BT46" s="4" t="str">
        <f t="shared" si="14"/>
        <v>00</v>
      </c>
      <c r="BU46" s="60" t="str">
        <f t="shared" si="15"/>
        <v>00</v>
      </c>
      <c r="BV46" s="45"/>
      <c r="BW46" s="58">
        <v>43</v>
      </c>
      <c r="BX46" s="37">
        <f t="shared" si="16"/>
        <v>0</v>
      </c>
      <c r="BY46" s="58" t="str">
        <f t="shared" si="17"/>
        <v>0:00:00</v>
      </c>
      <c r="BZ46" s="37" t="str">
        <f t="shared" si="1"/>
        <v>0000000</v>
      </c>
      <c r="CA46" s="37" t="str">
        <f t="shared" si="18"/>
        <v>0</v>
      </c>
      <c r="CB46" s="37" t="str">
        <f t="shared" si="19"/>
        <v>00</v>
      </c>
      <c r="CC46" s="37" t="str">
        <f t="shared" si="20"/>
        <v>00</v>
      </c>
      <c r="CD46" s="37">
        <f t="shared" si="21"/>
        <v>0</v>
      </c>
      <c r="CE46" s="70">
        <f t="shared" si="22"/>
        <v>0</v>
      </c>
      <c r="CF46" s="37" t="str">
        <f t="shared" si="2"/>
        <v>0000000</v>
      </c>
      <c r="CG46" s="61" t="str">
        <f t="shared" si="23"/>
        <v>0</v>
      </c>
      <c r="CH46" s="61" t="str">
        <f t="shared" si="24"/>
        <v>00</v>
      </c>
      <c r="CI46" s="4" t="str">
        <f t="shared" si="25"/>
        <v>00</v>
      </c>
      <c r="CJ46" s="45"/>
      <c r="CK46" s="58">
        <v>43</v>
      </c>
      <c r="CL46" s="8">
        <f t="shared" si="26"/>
        <v>0</v>
      </c>
      <c r="CM46" s="74" t="str">
        <f t="shared" si="38"/>
        <v>0:00:00</v>
      </c>
      <c r="CN46" s="38" t="str">
        <f t="shared" si="3"/>
        <v>0000000</v>
      </c>
      <c r="CO46" s="8" t="str">
        <f t="shared" si="28"/>
        <v>0</v>
      </c>
      <c r="CP46" s="38" t="str">
        <f t="shared" si="29"/>
        <v>00</v>
      </c>
      <c r="CQ46" s="8" t="str">
        <f t="shared" si="30"/>
        <v>00</v>
      </c>
      <c r="CR46" s="8">
        <f t="shared" si="39"/>
        <v>0</v>
      </c>
      <c r="CS46" s="57">
        <f t="shared" si="40"/>
        <v>0</v>
      </c>
      <c r="CT46" s="8" t="str">
        <f t="shared" si="4"/>
        <v>0000000</v>
      </c>
      <c r="CU46" s="4" t="str">
        <f t="shared" si="33"/>
        <v>0</v>
      </c>
      <c r="CV46" s="4" t="str">
        <f t="shared" si="34"/>
        <v>00</v>
      </c>
      <c r="CW46" s="60" t="str">
        <f t="shared" si="35"/>
        <v>00</v>
      </c>
      <c r="CX46" s="45"/>
      <c r="CY46" s="58"/>
      <c r="CZ46" s="37"/>
      <c r="DA46" s="87"/>
      <c r="DB46" s="37"/>
      <c r="DC46" s="37"/>
      <c r="DD46" s="37"/>
      <c r="DE46" s="37"/>
      <c r="DF46" s="37"/>
      <c r="DG46" s="70"/>
      <c r="DH46" s="37"/>
      <c r="DI46" s="61"/>
      <c r="DJ46" s="61"/>
      <c r="DK46" s="4"/>
      <c r="DL46" s="45"/>
      <c r="DM46" s="21"/>
      <c r="DN46" s="21"/>
      <c r="DO46" s="21"/>
      <c r="DP46" s="21"/>
    </row>
    <row r="47" spans="2:120" ht="15">
      <c r="B47" s="21"/>
      <c r="C47" s="37">
        <v>44</v>
      </c>
      <c r="D47" s="89"/>
      <c r="E47" s="39"/>
      <c r="F47" s="40" t="str">
        <f t="shared" si="36"/>
        <v> </v>
      </c>
      <c r="G47" s="40" t="str">
        <f t="shared" si="36"/>
        <v> </v>
      </c>
      <c r="H47" s="38" t="str">
        <f>IF($D47=""," ",(LOOKUP($D47,Entries!$A$2:$A$101,Entries!$D$2:$D$101)))</f>
        <v> </v>
      </c>
      <c r="I47" s="38" t="str">
        <f>IF($D47=""," ",(LOOKUP($D47,Entries!$A$2:$A$101,Entries!$E$2:$E$101)))</f>
        <v> </v>
      </c>
      <c r="J47" s="59" t="str">
        <f>IF($D47=""," ",(LOOKUP($D47,Entries!$A$2:$A$101,Entries!$B$2:$B$101)))</f>
        <v> </v>
      </c>
      <c r="K47" s="5"/>
      <c r="L47" s="37">
        <v>44</v>
      </c>
      <c r="M47" s="89"/>
      <c r="N47" s="39"/>
      <c r="O47" s="40" t="str">
        <f t="shared" si="6"/>
        <v> </v>
      </c>
      <c r="P47" s="40" t="str">
        <f t="shared" si="7"/>
        <v> </v>
      </c>
      <c r="Q47" s="38" t="str">
        <f>IF($M47=""," ",(LOOKUP($M47,Entries!$A$2:$A$101,Entries!$G$2:$G$101)))</f>
        <v> </v>
      </c>
      <c r="R47" s="38" t="str">
        <f>IF($M47=""," ",(LOOKUP($M47,Entries!$A$2:$A$101,Entries!$H$2:$H$101)))</f>
        <v> </v>
      </c>
      <c r="S47" s="59" t="str">
        <f>IF($M47=""," ",(LOOKUP($M47,Entries!$A$2:$A$101,Entries!$B$2:$B$101)))</f>
        <v> </v>
      </c>
      <c r="T47" s="5"/>
      <c r="U47" s="37">
        <v>44</v>
      </c>
      <c r="V47" s="89"/>
      <c r="W47" s="39"/>
      <c r="X47" s="40" t="str">
        <f t="shared" si="8"/>
        <v> </v>
      </c>
      <c r="Y47" s="40" t="str">
        <f t="shared" si="9"/>
        <v> </v>
      </c>
      <c r="Z47" s="38" t="str">
        <f>IF($V47=""," ",(LOOKUP($V47,Entries!$A$2:$A$101,Entries!$J$2:$J$101)))</f>
        <v> </v>
      </c>
      <c r="AA47" s="38" t="str">
        <f>IF($V47=""," ",(LOOKUP($V47,Entries!$A$2:$A$101,Entries!$K$2:$K$101)))</f>
        <v> </v>
      </c>
      <c r="AB47" s="59" t="str">
        <f>IF($V47=""," ",(LOOKUP($V47,Entries!$A$2:$A$101,Entries!$B$2:$B$101)))</f>
        <v> </v>
      </c>
      <c r="AC47" s="5"/>
      <c r="AE47" s="97"/>
      <c r="AF47" s="3"/>
      <c r="AG47" s="40"/>
      <c r="AH47" s="40"/>
      <c r="AI47" s="38"/>
      <c r="AJ47" s="38"/>
      <c r="AK47" s="38"/>
      <c r="BM47" s="18">
        <v>0</v>
      </c>
      <c r="BN47" s="18" t="str">
        <f t="shared" si="37"/>
        <v>00:00:00</v>
      </c>
      <c r="BO47" s="9">
        <v>44</v>
      </c>
      <c r="BP47" s="8">
        <f t="shared" si="11"/>
        <v>0</v>
      </c>
      <c r="BQ47" s="13">
        <f t="shared" si="12"/>
        <v>0</v>
      </c>
      <c r="BR47" s="8" t="str">
        <f t="shared" si="0"/>
        <v>0000000</v>
      </c>
      <c r="BS47" s="4" t="str">
        <f t="shared" si="13"/>
        <v>00</v>
      </c>
      <c r="BT47" s="4" t="str">
        <f t="shared" si="14"/>
        <v>00</v>
      </c>
      <c r="BU47" s="60" t="str">
        <f t="shared" si="15"/>
        <v>00</v>
      </c>
      <c r="BV47" s="45"/>
      <c r="BW47" s="58">
        <v>44</v>
      </c>
      <c r="BX47" s="37">
        <f t="shared" si="16"/>
        <v>0</v>
      </c>
      <c r="BY47" s="58" t="str">
        <f t="shared" si="17"/>
        <v>0:00:00</v>
      </c>
      <c r="BZ47" s="37" t="str">
        <f t="shared" si="1"/>
        <v>0000000</v>
      </c>
      <c r="CA47" s="37" t="str">
        <f t="shared" si="18"/>
        <v>0</v>
      </c>
      <c r="CB47" s="37" t="str">
        <f t="shared" si="19"/>
        <v>00</v>
      </c>
      <c r="CC47" s="37" t="str">
        <f t="shared" si="20"/>
        <v>00</v>
      </c>
      <c r="CD47" s="37">
        <f t="shared" si="21"/>
        <v>0</v>
      </c>
      <c r="CE47" s="70">
        <f t="shared" si="22"/>
        <v>0</v>
      </c>
      <c r="CF47" s="37" t="str">
        <f t="shared" si="2"/>
        <v>0000000</v>
      </c>
      <c r="CG47" s="61" t="str">
        <f t="shared" si="23"/>
        <v>0</v>
      </c>
      <c r="CH47" s="61" t="str">
        <f t="shared" si="24"/>
        <v>00</v>
      </c>
      <c r="CI47" s="4" t="str">
        <f t="shared" si="25"/>
        <v>00</v>
      </c>
      <c r="CJ47" s="45"/>
      <c r="CK47" s="58">
        <v>44</v>
      </c>
      <c r="CL47" s="8">
        <f t="shared" si="26"/>
        <v>0</v>
      </c>
      <c r="CM47" s="74" t="str">
        <f t="shared" si="38"/>
        <v>0:00:00</v>
      </c>
      <c r="CN47" s="38" t="str">
        <f t="shared" si="3"/>
        <v>0000000</v>
      </c>
      <c r="CO47" s="8" t="str">
        <f t="shared" si="28"/>
        <v>0</v>
      </c>
      <c r="CP47" s="38" t="str">
        <f t="shared" si="29"/>
        <v>00</v>
      </c>
      <c r="CQ47" s="8" t="str">
        <f t="shared" si="30"/>
        <v>00</v>
      </c>
      <c r="CR47" s="8">
        <f t="shared" si="39"/>
        <v>0</v>
      </c>
      <c r="CS47" s="57">
        <f t="shared" si="40"/>
        <v>0</v>
      </c>
      <c r="CT47" s="8" t="str">
        <f t="shared" si="4"/>
        <v>0000000</v>
      </c>
      <c r="CU47" s="4" t="str">
        <f t="shared" si="33"/>
        <v>0</v>
      </c>
      <c r="CV47" s="4" t="str">
        <f t="shared" si="34"/>
        <v>00</v>
      </c>
      <c r="CW47" s="60" t="str">
        <f t="shared" si="35"/>
        <v>00</v>
      </c>
      <c r="CX47" s="45"/>
      <c r="CY47" s="58"/>
      <c r="CZ47" s="37"/>
      <c r="DA47" s="87"/>
      <c r="DB47" s="37"/>
      <c r="DC47" s="37"/>
      <c r="DD47" s="37"/>
      <c r="DE47" s="37"/>
      <c r="DF47" s="37"/>
      <c r="DG47" s="70"/>
      <c r="DH47" s="37"/>
      <c r="DI47" s="61"/>
      <c r="DJ47" s="61"/>
      <c r="DK47" s="4"/>
      <c r="DL47" s="45"/>
      <c r="DM47" s="21"/>
      <c r="DN47" s="21"/>
      <c r="DO47" s="21"/>
      <c r="DP47" s="21"/>
    </row>
    <row r="48" spans="2:120" ht="15">
      <c r="B48" s="21"/>
      <c r="C48" s="37">
        <v>45</v>
      </c>
      <c r="D48" s="89"/>
      <c r="E48" s="39"/>
      <c r="F48" s="40" t="str">
        <f t="shared" si="36"/>
        <v> </v>
      </c>
      <c r="G48" s="40" t="str">
        <f t="shared" si="36"/>
        <v> </v>
      </c>
      <c r="H48" s="38" t="str">
        <f>IF($D48=""," ",(LOOKUP($D48,Entries!$A$2:$A$101,Entries!$D$2:$D$101)))</f>
        <v> </v>
      </c>
      <c r="I48" s="38" t="str">
        <f>IF($D48=""," ",(LOOKUP($D48,Entries!$A$2:$A$101,Entries!$E$2:$E$101)))</f>
        <v> </v>
      </c>
      <c r="J48" s="59" t="str">
        <f>IF($D48=""," ",(LOOKUP($D48,Entries!$A$2:$A$101,Entries!$B$2:$B$101)))</f>
        <v> </v>
      </c>
      <c r="K48" s="5"/>
      <c r="L48" s="37">
        <v>45</v>
      </c>
      <c r="M48" s="89"/>
      <c r="N48" s="39"/>
      <c r="O48" s="40" t="str">
        <f t="shared" si="6"/>
        <v> </v>
      </c>
      <c r="P48" s="40" t="str">
        <f t="shared" si="7"/>
        <v> </v>
      </c>
      <c r="Q48" s="38" t="str">
        <f>IF($M48=""," ",(LOOKUP($M48,Entries!$A$2:$A$101,Entries!$G$2:$G$101)))</f>
        <v> </v>
      </c>
      <c r="R48" s="38" t="str">
        <f>IF($M48=""," ",(LOOKUP($M48,Entries!$A$2:$A$101,Entries!$H$2:$H$101)))</f>
        <v> </v>
      </c>
      <c r="S48" s="59" t="str">
        <f>IF($M48=""," ",(LOOKUP($M48,Entries!$A$2:$A$101,Entries!$B$2:$B$101)))</f>
        <v> </v>
      </c>
      <c r="T48" s="5"/>
      <c r="U48" s="37">
        <v>45</v>
      </c>
      <c r="V48" s="89"/>
      <c r="W48" s="39"/>
      <c r="X48" s="40" t="str">
        <f t="shared" si="8"/>
        <v> </v>
      </c>
      <c r="Y48" s="40" t="str">
        <f t="shared" si="9"/>
        <v> </v>
      </c>
      <c r="Z48" s="38" t="str">
        <f>IF($V48=""," ",(LOOKUP($V48,Entries!$A$2:$A$101,Entries!$J$2:$J$101)))</f>
        <v> </v>
      </c>
      <c r="AA48" s="38" t="str">
        <f>IF($V48=""," ",(LOOKUP($V48,Entries!$A$2:$A$101,Entries!$K$2:$K$101)))</f>
        <v> </v>
      </c>
      <c r="AB48" s="59" t="str">
        <f>IF($V48=""," ",(LOOKUP($V48,Entries!$A$2:$A$101,Entries!$B$2:$B$101)))</f>
        <v> </v>
      </c>
      <c r="AC48" s="5"/>
      <c r="AE48" s="97"/>
      <c r="AF48" s="3"/>
      <c r="AG48" s="40"/>
      <c r="AH48" s="40"/>
      <c r="AI48" s="38"/>
      <c r="AJ48" s="38"/>
      <c r="AK48" s="38"/>
      <c r="BM48" s="18">
        <v>0</v>
      </c>
      <c r="BN48" s="18" t="str">
        <f t="shared" si="37"/>
        <v>00:00:00</v>
      </c>
      <c r="BO48" s="9">
        <v>45</v>
      </c>
      <c r="BP48" s="8">
        <f t="shared" si="11"/>
        <v>0</v>
      </c>
      <c r="BQ48" s="13">
        <f t="shared" si="12"/>
        <v>0</v>
      </c>
      <c r="BR48" s="8" t="str">
        <f t="shared" si="0"/>
        <v>0000000</v>
      </c>
      <c r="BS48" s="4" t="str">
        <f t="shared" si="13"/>
        <v>00</v>
      </c>
      <c r="BT48" s="4" t="str">
        <f t="shared" si="14"/>
        <v>00</v>
      </c>
      <c r="BU48" s="60" t="str">
        <f t="shared" si="15"/>
        <v>00</v>
      </c>
      <c r="BV48" s="45"/>
      <c r="BW48" s="58">
        <v>45</v>
      </c>
      <c r="BX48" s="37">
        <f t="shared" si="16"/>
        <v>0</v>
      </c>
      <c r="BY48" s="58" t="str">
        <f t="shared" si="17"/>
        <v>0:00:00</v>
      </c>
      <c r="BZ48" s="37" t="str">
        <f t="shared" si="1"/>
        <v>0000000</v>
      </c>
      <c r="CA48" s="37" t="str">
        <f t="shared" si="18"/>
        <v>0</v>
      </c>
      <c r="CB48" s="37" t="str">
        <f t="shared" si="19"/>
        <v>00</v>
      </c>
      <c r="CC48" s="37" t="str">
        <f t="shared" si="20"/>
        <v>00</v>
      </c>
      <c r="CD48" s="37">
        <f t="shared" si="21"/>
        <v>0</v>
      </c>
      <c r="CE48" s="70">
        <f t="shared" si="22"/>
        <v>0</v>
      </c>
      <c r="CF48" s="37" t="str">
        <f t="shared" si="2"/>
        <v>0000000</v>
      </c>
      <c r="CG48" s="61" t="str">
        <f t="shared" si="23"/>
        <v>0</v>
      </c>
      <c r="CH48" s="61" t="str">
        <f t="shared" si="24"/>
        <v>00</v>
      </c>
      <c r="CI48" s="4" t="str">
        <f t="shared" si="25"/>
        <v>00</v>
      </c>
      <c r="CJ48" s="45"/>
      <c r="CK48" s="58">
        <v>45</v>
      </c>
      <c r="CL48" s="8">
        <f t="shared" si="26"/>
        <v>0</v>
      </c>
      <c r="CM48" s="74" t="str">
        <f t="shared" si="38"/>
        <v>0:00:00</v>
      </c>
      <c r="CN48" s="38" t="str">
        <f t="shared" si="3"/>
        <v>0000000</v>
      </c>
      <c r="CO48" s="8" t="str">
        <f t="shared" si="28"/>
        <v>0</v>
      </c>
      <c r="CP48" s="38" t="str">
        <f t="shared" si="29"/>
        <v>00</v>
      </c>
      <c r="CQ48" s="8" t="str">
        <f t="shared" si="30"/>
        <v>00</v>
      </c>
      <c r="CR48" s="8">
        <f t="shared" si="39"/>
        <v>0</v>
      </c>
      <c r="CS48" s="57">
        <f t="shared" si="40"/>
        <v>0</v>
      </c>
      <c r="CT48" s="8" t="str">
        <f t="shared" si="4"/>
        <v>0000000</v>
      </c>
      <c r="CU48" s="4" t="str">
        <f t="shared" si="33"/>
        <v>0</v>
      </c>
      <c r="CV48" s="4" t="str">
        <f t="shared" si="34"/>
        <v>00</v>
      </c>
      <c r="CW48" s="60" t="str">
        <f t="shared" si="35"/>
        <v>00</v>
      </c>
      <c r="CX48" s="45"/>
      <c r="CY48" s="58"/>
      <c r="CZ48" s="37"/>
      <c r="DA48" s="87"/>
      <c r="DB48" s="37"/>
      <c r="DC48" s="37"/>
      <c r="DD48" s="37"/>
      <c r="DE48" s="37"/>
      <c r="DF48" s="37"/>
      <c r="DG48" s="70"/>
      <c r="DH48" s="37"/>
      <c r="DI48" s="61"/>
      <c r="DJ48" s="61"/>
      <c r="DK48" s="4"/>
      <c r="DL48" s="45"/>
      <c r="DM48" s="21"/>
      <c r="DN48" s="21"/>
      <c r="DO48" s="21"/>
      <c r="DP48" s="21"/>
    </row>
    <row r="49" spans="2:120" ht="15">
      <c r="B49" s="21"/>
      <c r="C49" s="37">
        <v>46</v>
      </c>
      <c r="D49" s="89"/>
      <c r="E49" s="39"/>
      <c r="F49" s="40" t="str">
        <f t="shared" si="36"/>
        <v> </v>
      </c>
      <c r="G49" s="40" t="str">
        <f t="shared" si="36"/>
        <v> </v>
      </c>
      <c r="H49" s="38" t="str">
        <f>IF($D49=""," ",(LOOKUP($D49,Entries!$A$2:$A$101,Entries!$D$2:$D$101)))</f>
        <v> </v>
      </c>
      <c r="I49" s="38" t="str">
        <f>IF($D49=""," ",(LOOKUP($D49,Entries!$A$2:$A$101,Entries!$E$2:$E$101)))</f>
        <v> </v>
      </c>
      <c r="J49" s="59" t="str">
        <f>IF($D49=""," ",(LOOKUP($D49,Entries!$A$2:$A$101,Entries!$B$2:$B$101)))</f>
        <v> </v>
      </c>
      <c r="K49" s="5"/>
      <c r="L49" s="37">
        <v>46</v>
      </c>
      <c r="M49" s="89"/>
      <c r="N49" s="39"/>
      <c r="O49" s="40" t="str">
        <f t="shared" si="6"/>
        <v> </v>
      </c>
      <c r="P49" s="40" t="str">
        <f t="shared" si="7"/>
        <v> </v>
      </c>
      <c r="Q49" s="38" t="str">
        <f>IF($M49=""," ",(LOOKUP($M49,Entries!$A$2:$A$101,Entries!$G$2:$G$101)))</f>
        <v> </v>
      </c>
      <c r="R49" s="38" t="str">
        <f>IF($M49=""," ",(LOOKUP($M49,Entries!$A$2:$A$101,Entries!$H$2:$H$101)))</f>
        <v> </v>
      </c>
      <c r="S49" s="59" t="str">
        <f>IF($M49=""," ",(LOOKUP($M49,Entries!$A$2:$A$101,Entries!$B$2:$B$101)))</f>
        <v> </v>
      </c>
      <c r="T49" s="5"/>
      <c r="U49" s="37">
        <v>46</v>
      </c>
      <c r="V49" s="89"/>
      <c r="W49" s="39"/>
      <c r="X49" s="40" t="str">
        <f t="shared" si="8"/>
        <v> </v>
      </c>
      <c r="Y49" s="40" t="str">
        <f t="shared" si="9"/>
        <v> </v>
      </c>
      <c r="Z49" s="38" t="str">
        <f>IF($V49=""," ",(LOOKUP($V49,Entries!$A$2:$A$101,Entries!$J$2:$J$101)))</f>
        <v> </v>
      </c>
      <c r="AA49" s="38" t="str">
        <f>IF($V49=""," ",(LOOKUP($V49,Entries!$A$2:$A$101,Entries!$K$2:$K$101)))</f>
        <v> </v>
      </c>
      <c r="AB49" s="59" t="str">
        <f>IF($V49=""," ",(LOOKUP($V49,Entries!$A$2:$A$101,Entries!$B$2:$B$101)))</f>
        <v> </v>
      </c>
      <c r="AC49" s="5"/>
      <c r="AE49" s="97"/>
      <c r="AF49" s="3"/>
      <c r="AG49" s="40"/>
      <c r="AH49" s="40"/>
      <c r="AI49" s="38"/>
      <c r="AJ49" s="38"/>
      <c r="AK49" s="38"/>
      <c r="BM49" s="18">
        <v>0</v>
      </c>
      <c r="BN49" s="18" t="str">
        <f t="shared" si="37"/>
        <v>00:00:00</v>
      </c>
      <c r="BO49" s="9">
        <v>46</v>
      </c>
      <c r="BP49" s="8">
        <f t="shared" si="11"/>
        <v>0</v>
      </c>
      <c r="BQ49" s="13">
        <f t="shared" si="12"/>
        <v>0</v>
      </c>
      <c r="BR49" s="8" t="str">
        <f t="shared" si="0"/>
        <v>0000000</v>
      </c>
      <c r="BS49" s="4" t="str">
        <f t="shared" si="13"/>
        <v>00</v>
      </c>
      <c r="BT49" s="4" t="str">
        <f t="shared" si="14"/>
        <v>00</v>
      </c>
      <c r="BU49" s="60" t="str">
        <f t="shared" si="15"/>
        <v>00</v>
      </c>
      <c r="BV49" s="45"/>
      <c r="BW49" s="58">
        <v>46</v>
      </c>
      <c r="BX49" s="37">
        <f t="shared" si="16"/>
        <v>0</v>
      </c>
      <c r="BY49" s="58" t="str">
        <f t="shared" si="17"/>
        <v>0:00:00</v>
      </c>
      <c r="BZ49" s="37" t="str">
        <f t="shared" si="1"/>
        <v>0000000</v>
      </c>
      <c r="CA49" s="37" t="str">
        <f t="shared" si="18"/>
        <v>0</v>
      </c>
      <c r="CB49" s="37" t="str">
        <f t="shared" si="19"/>
        <v>00</v>
      </c>
      <c r="CC49" s="37" t="str">
        <f t="shared" si="20"/>
        <v>00</v>
      </c>
      <c r="CD49" s="37">
        <f t="shared" si="21"/>
        <v>0</v>
      </c>
      <c r="CE49" s="70">
        <f t="shared" si="22"/>
        <v>0</v>
      </c>
      <c r="CF49" s="37" t="str">
        <f t="shared" si="2"/>
        <v>0000000</v>
      </c>
      <c r="CG49" s="61" t="str">
        <f t="shared" si="23"/>
        <v>0</v>
      </c>
      <c r="CH49" s="61" t="str">
        <f t="shared" si="24"/>
        <v>00</v>
      </c>
      <c r="CI49" s="4" t="str">
        <f t="shared" si="25"/>
        <v>00</v>
      </c>
      <c r="CJ49" s="45"/>
      <c r="CK49" s="58">
        <v>46</v>
      </c>
      <c r="CL49" s="8">
        <f t="shared" si="26"/>
        <v>0</v>
      </c>
      <c r="CM49" s="74" t="str">
        <f t="shared" si="38"/>
        <v>0:00:00</v>
      </c>
      <c r="CN49" s="38" t="str">
        <f t="shared" si="3"/>
        <v>0000000</v>
      </c>
      <c r="CO49" s="8" t="str">
        <f t="shared" si="28"/>
        <v>0</v>
      </c>
      <c r="CP49" s="38" t="str">
        <f t="shared" si="29"/>
        <v>00</v>
      </c>
      <c r="CQ49" s="8" t="str">
        <f t="shared" si="30"/>
        <v>00</v>
      </c>
      <c r="CR49" s="8">
        <f t="shared" si="39"/>
        <v>0</v>
      </c>
      <c r="CS49" s="57">
        <f t="shared" si="40"/>
        <v>0</v>
      </c>
      <c r="CT49" s="8" t="str">
        <f t="shared" si="4"/>
        <v>0000000</v>
      </c>
      <c r="CU49" s="4" t="str">
        <f t="shared" si="33"/>
        <v>0</v>
      </c>
      <c r="CV49" s="4" t="str">
        <f t="shared" si="34"/>
        <v>00</v>
      </c>
      <c r="CW49" s="60" t="str">
        <f t="shared" si="35"/>
        <v>00</v>
      </c>
      <c r="CX49" s="45"/>
      <c r="CY49" s="58"/>
      <c r="CZ49" s="37"/>
      <c r="DA49" s="87"/>
      <c r="DB49" s="37"/>
      <c r="DC49" s="37"/>
      <c r="DD49" s="37"/>
      <c r="DE49" s="37"/>
      <c r="DF49" s="37"/>
      <c r="DG49" s="70"/>
      <c r="DH49" s="37"/>
      <c r="DI49" s="61"/>
      <c r="DJ49" s="61"/>
      <c r="DK49" s="4"/>
      <c r="DL49" s="45"/>
      <c r="DM49" s="21"/>
      <c r="DN49" s="21"/>
      <c r="DO49" s="21"/>
      <c r="DP49" s="21"/>
    </row>
    <row r="50" spans="2:120" ht="15">
      <c r="B50" s="21"/>
      <c r="C50" s="37">
        <v>47</v>
      </c>
      <c r="D50" s="89"/>
      <c r="E50" s="39"/>
      <c r="F50" s="40" t="str">
        <f t="shared" si="36"/>
        <v> </v>
      </c>
      <c r="G50" s="40" t="str">
        <f t="shared" si="36"/>
        <v> </v>
      </c>
      <c r="H50" s="38" t="str">
        <f>IF($D50=""," ",(LOOKUP($D50,Entries!$A$2:$A$101,Entries!$D$2:$D$101)))</f>
        <v> </v>
      </c>
      <c r="I50" s="38" t="str">
        <f>IF($D50=""," ",(LOOKUP($D50,Entries!$A$2:$A$101,Entries!$E$2:$E$101)))</f>
        <v> </v>
      </c>
      <c r="J50" s="59" t="str">
        <f>IF($D50=""," ",(LOOKUP($D50,Entries!$A$2:$A$101,Entries!$B$2:$B$101)))</f>
        <v> </v>
      </c>
      <c r="K50" s="5"/>
      <c r="L50" s="37">
        <v>47</v>
      </c>
      <c r="M50" s="89"/>
      <c r="N50" s="39"/>
      <c r="O50" s="40" t="str">
        <f t="shared" si="6"/>
        <v> </v>
      </c>
      <c r="P50" s="40" t="str">
        <f t="shared" si="7"/>
        <v> </v>
      </c>
      <c r="Q50" s="38" t="str">
        <f>IF($M50=""," ",(LOOKUP($M50,Entries!$A$2:$A$101,Entries!$G$2:$G$101)))</f>
        <v> </v>
      </c>
      <c r="R50" s="38" t="str">
        <f>IF($M50=""," ",(LOOKUP($M50,Entries!$A$2:$A$101,Entries!$H$2:$H$101)))</f>
        <v> </v>
      </c>
      <c r="S50" s="59" t="str">
        <f>IF($M50=""," ",(LOOKUP($M50,Entries!$A$2:$A$101,Entries!$B$2:$B$101)))</f>
        <v> </v>
      </c>
      <c r="T50" s="5"/>
      <c r="U50" s="37">
        <v>47</v>
      </c>
      <c r="V50" s="89"/>
      <c r="W50" s="39"/>
      <c r="X50" s="40" t="str">
        <f t="shared" si="8"/>
        <v> </v>
      </c>
      <c r="Y50" s="40" t="str">
        <f t="shared" si="9"/>
        <v> </v>
      </c>
      <c r="Z50" s="38" t="str">
        <f>IF($V50=""," ",(LOOKUP($V50,Entries!$A$2:$A$101,Entries!$J$2:$J$101)))</f>
        <v> </v>
      </c>
      <c r="AA50" s="38" t="str">
        <f>IF($V50=""," ",(LOOKUP($V50,Entries!$A$2:$A$101,Entries!$K$2:$K$101)))</f>
        <v> </v>
      </c>
      <c r="AB50" s="59" t="str">
        <f>IF($V50=""," ",(LOOKUP($V50,Entries!$A$2:$A$101,Entries!$B$2:$B$101)))</f>
        <v> </v>
      </c>
      <c r="AC50" s="5"/>
      <c r="AE50" s="97"/>
      <c r="AF50" s="3"/>
      <c r="AG50" s="40"/>
      <c r="AH50" s="40"/>
      <c r="AI50" s="38"/>
      <c r="AJ50" s="38"/>
      <c r="AK50" s="38"/>
      <c r="BM50" s="18">
        <v>0</v>
      </c>
      <c r="BN50" s="18" t="str">
        <f t="shared" si="37"/>
        <v>00:00:00</v>
      </c>
      <c r="BO50" s="9">
        <v>47</v>
      </c>
      <c r="BP50" s="8">
        <f t="shared" si="11"/>
        <v>0</v>
      </c>
      <c r="BQ50" s="13">
        <f t="shared" si="12"/>
        <v>0</v>
      </c>
      <c r="BR50" s="8" t="str">
        <f t="shared" si="0"/>
        <v>0000000</v>
      </c>
      <c r="BS50" s="4" t="str">
        <f t="shared" si="13"/>
        <v>00</v>
      </c>
      <c r="BT50" s="4" t="str">
        <f t="shared" si="14"/>
        <v>00</v>
      </c>
      <c r="BU50" s="60" t="str">
        <f t="shared" si="15"/>
        <v>00</v>
      </c>
      <c r="BV50" s="45"/>
      <c r="BW50" s="58">
        <v>47</v>
      </c>
      <c r="BX50" s="37">
        <f t="shared" si="16"/>
        <v>0</v>
      </c>
      <c r="BY50" s="58" t="str">
        <f t="shared" si="17"/>
        <v>0:00:00</v>
      </c>
      <c r="BZ50" s="37" t="str">
        <f t="shared" si="1"/>
        <v>0000000</v>
      </c>
      <c r="CA50" s="37" t="str">
        <f t="shared" si="18"/>
        <v>0</v>
      </c>
      <c r="CB50" s="37" t="str">
        <f t="shared" si="19"/>
        <v>00</v>
      </c>
      <c r="CC50" s="37" t="str">
        <f t="shared" si="20"/>
        <v>00</v>
      </c>
      <c r="CD50" s="37">
        <f t="shared" si="21"/>
        <v>0</v>
      </c>
      <c r="CE50" s="70">
        <f t="shared" si="22"/>
        <v>0</v>
      </c>
      <c r="CF50" s="37" t="str">
        <f t="shared" si="2"/>
        <v>0000000</v>
      </c>
      <c r="CG50" s="61" t="str">
        <f t="shared" si="23"/>
        <v>0</v>
      </c>
      <c r="CH50" s="61" t="str">
        <f t="shared" si="24"/>
        <v>00</v>
      </c>
      <c r="CI50" s="4" t="str">
        <f t="shared" si="25"/>
        <v>00</v>
      </c>
      <c r="CJ50" s="45"/>
      <c r="CK50" s="58">
        <v>47</v>
      </c>
      <c r="CL50" s="8">
        <f t="shared" si="26"/>
        <v>0</v>
      </c>
      <c r="CM50" s="74" t="str">
        <f t="shared" si="38"/>
        <v>0:00:00</v>
      </c>
      <c r="CN50" s="38" t="str">
        <f t="shared" si="3"/>
        <v>0000000</v>
      </c>
      <c r="CO50" s="8" t="str">
        <f t="shared" si="28"/>
        <v>0</v>
      </c>
      <c r="CP50" s="38" t="str">
        <f t="shared" si="29"/>
        <v>00</v>
      </c>
      <c r="CQ50" s="8" t="str">
        <f t="shared" si="30"/>
        <v>00</v>
      </c>
      <c r="CR50" s="8">
        <f t="shared" si="39"/>
        <v>0</v>
      </c>
      <c r="CS50" s="57">
        <f t="shared" si="40"/>
        <v>0</v>
      </c>
      <c r="CT50" s="8" t="str">
        <f t="shared" si="4"/>
        <v>0000000</v>
      </c>
      <c r="CU50" s="4" t="str">
        <f t="shared" si="33"/>
        <v>0</v>
      </c>
      <c r="CV50" s="4" t="str">
        <f t="shared" si="34"/>
        <v>00</v>
      </c>
      <c r="CW50" s="60" t="str">
        <f t="shared" si="35"/>
        <v>00</v>
      </c>
      <c r="CX50" s="45"/>
      <c r="CY50" s="58"/>
      <c r="CZ50" s="37"/>
      <c r="DA50" s="87"/>
      <c r="DB50" s="37"/>
      <c r="DC50" s="37"/>
      <c r="DD50" s="37"/>
      <c r="DE50" s="37"/>
      <c r="DF50" s="37"/>
      <c r="DG50" s="70"/>
      <c r="DH50" s="37"/>
      <c r="DI50" s="61"/>
      <c r="DJ50" s="61"/>
      <c r="DK50" s="4"/>
      <c r="DL50" s="45"/>
      <c r="DM50" s="21"/>
      <c r="DN50" s="21"/>
      <c r="DO50" s="21"/>
      <c r="DP50" s="21"/>
    </row>
    <row r="51" spans="2:120" ht="15">
      <c r="B51" s="21"/>
      <c r="C51" s="37">
        <v>48</v>
      </c>
      <c r="D51" s="89"/>
      <c r="E51" s="39"/>
      <c r="F51" s="40" t="str">
        <f t="shared" si="36"/>
        <v> </v>
      </c>
      <c r="G51" s="40" t="str">
        <f t="shared" si="36"/>
        <v> </v>
      </c>
      <c r="H51" s="38" t="str">
        <f>IF($D51=""," ",(LOOKUP($D51,Entries!$A$2:$A$101,Entries!$D$2:$D$101)))</f>
        <v> </v>
      </c>
      <c r="I51" s="38" t="str">
        <f>IF($D51=""," ",(LOOKUP($D51,Entries!$A$2:$A$101,Entries!$E$2:$E$101)))</f>
        <v> </v>
      </c>
      <c r="J51" s="59" t="str">
        <f>IF($D51=""," ",(LOOKUP($D51,Entries!$A$2:$A$101,Entries!$B$2:$B$101)))</f>
        <v> </v>
      </c>
      <c r="K51" s="5"/>
      <c r="L51" s="37">
        <v>48</v>
      </c>
      <c r="M51" s="89"/>
      <c r="N51" s="39"/>
      <c r="O51" s="40" t="str">
        <f t="shared" si="6"/>
        <v> </v>
      </c>
      <c r="P51" s="40" t="str">
        <f t="shared" si="7"/>
        <v> </v>
      </c>
      <c r="Q51" s="38" t="str">
        <f>IF($M51=""," ",(LOOKUP($M51,Entries!$A$2:$A$101,Entries!$G$2:$G$101)))</f>
        <v> </v>
      </c>
      <c r="R51" s="38" t="str">
        <f>IF($M51=""," ",(LOOKUP($M51,Entries!$A$2:$A$101,Entries!$H$2:$H$101)))</f>
        <v> </v>
      </c>
      <c r="S51" s="59" t="str">
        <f>IF($M51=""," ",(LOOKUP($M51,Entries!$A$2:$A$101,Entries!$B$2:$B$101)))</f>
        <v> </v>
      </c>
      <c r="T51" s="5"/>
      <c r="U51" s="37">
        <v>48</v>
      </c>
      <c r="V51" s="89"/>
      <c r="W51" s="39"/>
      <c r="X51" s="40" t="str">
        <f t="shared" si="8"/>
        <v> </v>
      </c>
      <c r="Y51" s="40" t="str">
        <f t="shared" si="9"/>
        <v> </v>
      </c>
      <c r="Z51" s="38" t="str">
        <f>IF($V51=""," ",(LOOKUP($V51,Entries!$A$2:$A$101,Entries!$J$2:$J$101)))</f>
        <v> </v>
      </c>
      <c r="AA51" s="38" t="str">
        <f>IF($V51=""," ",(LOOKUP($V51,Entries!$A$2:$A$101,Entries!$K$2:$K$101)))</f>
        <v> </v>
      </c>
      <c r="AB51" s="59" t="str">
        <f>IF($V51=""," ",(LOOKUP($V51,Entries!$A$2:$A$101,Entries!$B$2:$B$101)))</f>
        <v> </v>
      </c>
      <c r="AC51" s="5"/>
      <c r="AE51" s="97"/>
      <c r="AF51" s="3"/>
      <c r="AG51" s="40"/>
      <c r="AH51" s="40"/>
      <c r="AI51" s="38"/>
      <c r="AJ51" s="38"/>
      <c r="AK51" s="38"/>
      <c r="BM51" s="18">
        <v>0</v>
      </c>
      <c r="BN51" s="18" t="str">
        <f t="shared" si="37"/>
        <v>00:00:00</v>
      </c>
      <c r="BO51" s="9">
        <v>48</v>
      </c>
      <c r="BP51" s="8">
        <f t="shared" si="11"/>
        <v>0</v>
      </c>
      <c r="BQ51" s="13">
        <f t="shared" si="12"/>
        <v>0</v>
      </c>
      <c r="BR51" s="8" t="str">
        <f t="shared" si="0"/>
        <v>0000000</v>
      </c>
      <c r="BS51" s="4" t="str">
        <f t="shared" si="13"/>
        <v>00</v>
      </c>
      <c r="BT51" s="4" t="str">
        <f t="shared" si="14"/>
        <v>00</v>
      </c>
      <c r="BU51" s="60" t="str">
        <f t="shared" si="15"/>
        <v>00</v>
      </c>
      <c r="BV51" s="45"/>
      <c r="BW51" s="58">
        <v>48</v>
      </c>
      <c r="BX51" s="37">
        <f t="shared" si="16"/>
        <v>0</v>
      </c>
      <c r="BY51" s="58" t="str">
        <f t="shared" si="17"/>
        <v>0:00:00</v>
      </c>
      <c r="BZ51" s="37" t="str">
        <f t="shared" si="1"/>
        <v>0000000</v>
      </c>
      <c r="CA51" s="37" t="str">
        <f t="shared" si="18"/>
        <v>0</v>
      </c>
      <c r="CB51" s="37" t="str">
        <f t="shared" si="19"/>
        <v>00</v>
      </c>
      <c r="CC51" s="37" t="str">
        <f t="shared" si="20"/>
        <v>00</v>
      </c>
      <c r="CD51" s="37">
        <f t="shared" si="21"/>
        <v>0</v>
      </c>
      <c r="CE51" s="70">
        <f t="shared" si="22"/>
        <v>0</v>
      </c>
      <c r="CF51" s="37" t="str">
        <f t="shared" si="2"/>
        <v>0000000</v>
      </c>
      <c r="CG51" s="61" t="str">
        <f t="shared" si="23"/>
        <v>0</v>
      </c>
      <c r="CH51" s="61" t="str">
        <f t="shared" si="24"/>
        <v>00</v>
      </c>
      <c r="CI51" s="4" t="str">
        <f t="shared" si="25"/>
        <v>00</v>
      </c>
      <c r="CJ51" s="45"/>
      <c r="CK51" s="58">
        <v>48</v>
      </c>
      <c r="CL51" s="8">
        <f t="shared" si="26"/>
        <v>0</v>
      </c>
      <c r="CM51" s="74" t="str">
        <f t="shared" si="38"/>
        <v>0:00:00</v>
      </c>
      <c r="CN51" s="38" t="str">
        <f t="shared" si="3"/>
        <v>0000000</v>
      </c>
      <c r="CO51" s="8" t="str">
        <f t="shared" si="28"/>
        <v>0</v>
      </c>
      <c r="CP51" s="38" t="str">
        <f t="shared" si="29"/>
        <v>00</v>
      </c>
      <c r="CQ51" s="8" t="str">
        <f t="shared" si="30"/>
        <v>00</v>
      </c>
      <c r="CR51" s="8">
        <f t="shared" si="39"/>
        <v>0</v>
      </c>
      <c r="CS51" s="57">
        <f t="shared" si="40"/>
        <v>0</v>
      </c>
      <c r="CT51" s="8" t="str">
        <f t="shared" si="4"/>
        <v>0000000</v>
      </c>
      <c r="CU51" s="4" t="str">
        <f t="shared" si="33"/>
        <v>0</v>
      </c>
      <c r="CV51" s="4" t="str">
        <f t="shared" si="34"/>
        <v>00</v>
      </c>
      <c r="CW51" s="60" t="str">
        <f t="shared" si="35"/>
        <v>00</v>
      </c>
      <c r="CX51" s="45"/>
      <c r="CY51" s="58"/>
      <c r="CZ51" s="37"/>
      <c r="DA51" s="87"/>
      <c r="DB51" s="37"/>
      <c r="DC51" s="37"/>
      <c r="DD51" s="37"/>
      <c r="DE51" s="37"/>
      <c r="DF51" s="37"/>
      <c r="DG51" s="70"/>
      <c r="DH51" s="37"/>
      <c r="DI51" s="61"/>
      <c r="DJ51" s="61"/>
      <c r="DK51" s="4"/>
      <c r="DL51" s="45"/>
      <c r="DM51" s="21"/>
      <c r="DN51" s="21"/>
      <c r="DO51" s="21"/>
      <c r="DP51" s="21"/>
    </row>
    <row r="52" spans="2:120" ht="15">
      <c r="B52" s="21"/>
      <c r="C52" s="37">
        <v>49</v>
      </c>
      <c r="D52" s="89"/>
      <c r="E52" s="39"/>
      <c r="F52" s="40" t="str">
        <f t="shared" si="36"/>
        <v> </v>
      </c>
      <c r="G52" s="40" t="str">
        <f t="shared" si="36"/>
        <v> </v>
      </c>
      <c r="H52" s="38" t="str">
        <f>IF($D52=""," ",(LOOKUP($D52,Entries!$A$2:$A$101,Entries!$D$2:$D$101)))</f>
        <v> </v>
      </c>
      <c r="I52" s="38" t="str">
        <f>IF($D52=""," ",(LOOKUP($D52,Entries!$A$2:$A$101,Entries!$E$2:$E$101)))</f>
        <v> </v>
      </c>
      <c r="J52" s="59" t="str">
        <f>IF($D52=""," ",(LOOKUP($D52,Entries!$A$2:$A$101,Entries!$B$2:$B$101)))</f>
        <v> </v>
      </c>
      <c r="K52" s="5"/>
      <c r="L52" s="37">
        <v>49</v>
      </c>
      <c r="M52" s="89"/>
      <c r="N52" s="39"/>
      <c r="O52" s="40" t="str">
        <f t="shared" si="6"/>
        <v> </v>
      </c>
      <c r="P52" s="40" t="str">
        <f t="shared" si="7"/>
        <v> </v>
      </c>
      <c r="Q52" s="38" t="str">
        <f>IF($M52=""," ",(LOOKUP($M52,Entries!$A$2:$A$101,Entries!$G$2:$G$101)))</f>
        <v> </v>
      </c>
      <c r="R52" s="38" t="str">
        <f>IF($M52=""," ",(LOOKUP($M52,Entries!$A$2:$A$101,Entries!$H$2:$H$101)))</f>
        <v> </v>
      </c>
      <c r="S52" s="59" t="str">
        <f>IF($M52=""," ",(LOOKUP($M52,Entries!$A$2:$A$101,Entries!$B$2:$B$101)))</f>
        <v> </v>
      </c>
      <c r="T52" s="5"/>
      <c r="U52" s="37">
        <v>49</v>
      </c>
      <c r="V52" s="89"/>
      <c r="W52" s="39"/>
      <c r="X52" s="40" t="str">
        <f t="shared" si="8"/>
        <v> </v>
      </c>
      <c r="Y52" s="40" t="str">
        <f t="shared" si="9"/>
        <v> </v>
      </c>
      <c r="Z52" s="38" t="str">
        <f>IF($V52=""," ",(LOOKUP($V52,Entries!$A$2:$A$101,Entries!$J$2:$J$101)))</f>
        <v> </v>
      </c>
      <c r="AA52" s="38" t="str">
        <f>IF($V52=""," ",(LOOKUP($V52,Entries!$A$2:$A$101,Entries!$K$2:$K$101)))</f>
        <v> </v>
      </c>
      <c r="AB52" s="59" t="str">
        <f>IF($V52=""," ",(LOOKUP($V52,Entries!$A$2:$A$101,Entries!$B$2:$B$101)))</f>
        <v> </v>
      </c>
      <c r="AC52" s="5"/>
      <c r="AE52" s="97"/>
      <c r="AF52" s="3"/>
      <c r="AG52" s="40"/>
      <c r="AH52" s="40"/>
      <c r="AI52" s="38"/>
      <c r="AJ52" s="38"/>
      <c r="AK52" s="38"/>
      <c r="BM52" s="18">
        <v>0</v>
      </c>
      <c r="BN52" s="18" t="str">
        <f t="shared" si="37"/>
        <v>00:00:00</v>
      </c>
      <c r="BO52" s="9">
        <v>49</v>
      </c>
      <c r="BP52" s="8">
        <f t="shared" si="11"/>
        <v>0</v>
      </c>
      <c r="BQ52" s="13">
        <f t="shared" si="12"/>
        <v>0</v>
      </c>
      <c r="BR52" s="8" t="str">
        <f t="shared" si="0"/>
        <v>0000000</v>
      </c>
      <c r="BS52" s="4" t="str">
        <f t="shared" si="13"/>
        <v>00</v>
      </c>
      <c r="BT52" s="4" t="str">
        <f t="shared" si="14"/>
        <v>00</v>
      </c>
      <c r="BU52" s="60" t="str">
        <f t="shared" si="15"/>
        <v>00</v>
      </c>
      <c r="BV52" s="45"/>
      <c r="BW52" s="58">
        <v>49</v>
      </c>
      <c r="BX52" s="37">
        <f t="shared" si="16"/>
        <v>0</v>
      </c>
      <c r="BY52" s="58" t="str">
        <f t="shared" si="17"/>
        <v>0:00:00</v>
      </c>
      <c r="BZ52" s="37" t="str">
        <f t="shared" si="1"/>
        <v>0000000</v>
      </c>
      <c r="CA52" s="37" t="str">
        <f t="shared" si="18"/>
        <v>0</v>
      </c>
      <c r="CB52" s="37" t="str">
        <f t="shared" si="19"/>
        <v>00</v>
      </c>
      <c r="CC52" s="37" t="str">
        <f t="shared" si="20"/>
        <v>00</v>
      </c>
      <c r="CD52" s="37">
        <f t="shared" si="21"/>
        <v>0</v>
      </c>
      <c r="CE52" s="70">
        <f t="shared" si="22"/>
        <v>0</v>
      </c>
      <c r="CF52" s="37" t="str">
        <f t="shared" si="2"/>
        <v>0000000</v>
      </c>
      <c r="CG52" s="61" t="str">
        <f t="shared" si="23"/>
        <v>0</v>
      </c>
      <c r="CH52" s="61" t="str">
        <f t="shared" si="24"/>
        <v>00</v>
      </c>
      <c r="CI52" s="4" t="str">
        <f t="shared" si="25"/>
        <v>00</v>
      </c>
      <c r="CJ52" s="45"/>
      <c r="CK52" s="58">
        <v>49</v>
      </c>
      <c r="CL52" s="8">
        <f t="shared" si="26"/>
        <v>0</v>
      </c>
      <c r="CM52" s="74" t="str">
        <f t="shared" si="38"/>
        <v>0:00:00</v>
      </c>
      <c r="CN52" s="38" t="str">
        <f t="shared" si="3"/>
        <v>0000000</v>
      </c>
      <c r="CO52" s="8" t="str">
        <f t="shared" si="28"/>
        <v>0</v>
      </c>
      <c r="CP52" s="38" t="str">
        <f t="shared" si="29"/>
        <v>00</v>
      </c>
      <c r="CQ52" s="8" t="str">
        <f t="shared" si="30"/>
        <v>00</v>
      </c>
      <c r="CR52" s="8">
        <f t="shared" si="39"/>
        <v>0</v>
      </c>
      <c r="CS52" s="57">
        <f t="shared" si="40"/>
        <v>0</v>
      </c>
      <c r="CT52" s="8" t="str">
        <f t="shared" si="4"/>
        <v>0000000</v>
      </c>
      <c r="CU52" s="4" t="str">
        <f t="shared" si="33"/>
        <v>0</v>
      </c>
      <c r="CV52" s="4" t="str">
        <f t="shared" si="34"/>
        <v>00</v>
      </c>
      <c r="CW52" s="60" t="str">
        <f t="shared" si="35"/>
        <v>00</v>
      </c>
      <c r="CX52" s="45"/>
      <c r="CY52" s="58"/>
      <c r="CZ52" s="37"/>
      <c r="DA52" s="87"/>
      <c r="DB52" s="37"/>
      <c r="DC52" s="37"/>
      <c r="DD52" s="37"/>
      <c r="DE52" s="37"/>
      <c r="DF52" s="37"/>
      <c r="DG52" s="70"/>
      <c r="DH52" s="37"/>
      <c r="DI52" s="61"/>
      <c r="DJ52" s="61"/>
      <c r="DK52" s="4"/>
      <c r="DL52" s="45"/>
      <c r="DM52" s="21"/>
      <c r="DN52" s="21"/>
      <c r="DO52" s="21"/>
      <c r="DP52" s="21"/>
    </row>
    <row r="53" spans="2:120" ht="15">
      <c r="B53" s="21"/>
      <c r="C53" s="37">
        <v>50</v>
      </c>
      <c r="D53" s="89"/>
      <c r="E53" s="39"/>
      <c r="F53" s="40" t="str">
        <f t="shared" si="36"/>
        <v> </v>
      </c>
      <c r="G53" s="40" t="str">
        <f t="shared" si="36"/>
        <v> </v>
      </c>
      <c r="H53" s="38" t="str">
        <f>IF($D53=""," ",(LOOKUP($D53,Entries!$A$2:$A$101,Entries!$D$2:$D$101)))</f>
        <v> </v>
      </c>
      <c r="I53" s="38" t="str">
        <f>IF($D53=""," ",(LOOKUP($D53,Entries!$A$2:$A$101,Entries!$E$2:$E$101)))</f>
        <v> </v>
      </c>
      <c r="J53" s="59" t="str">
        <f>IF($D53=""," ",(LOOKUP($D53,Entries!$A$2:$A$101,Entries!$B$2:$B$101)))</f>
        <v> </v>
      </c>
      <c r="K53" s="5"/>
      <c r="L53" s="37">
        <v>50</v>
      </c>
      <c r="M53" s="89"/>
      <c r="N53" s="39"/>
      <c r="O53" s="40" t="str">
        <f t="shared" si="6"/>
        <v> </v>
      </c>
      <c r="P53" s="40" t="str">
        <f t="shared" si="7"/>
        <v> </v>
      </c>
      <c r="Q53" s="38" t="str">
        <f>IF($M53=""," ",(LOOKUP($M53,Entries!$A$2:$A$101,Entries!$G$2:$G$101)))</f>
        <v> </v>
      </c>
      <c r="R53" s="38" t="str">
        <f>IF($M53=""," ",(LOOKUP($M53,Entries!$A$2:$A$101,Entries!$H$2:$H$101)))</f>
        <v> </v>
      </c>
      <c r="S53" s="59" t="str">
        <f>IF($M53=""," ",(LOOKUP($M53,Entries!$A$2:$A$101,Entries!$B$2:$B$101)))</f>
        <v> </v>
      </c>
      <c r="T53" s="5"/>
      <c r="U53" s="37">
        <v>50</v>
      </c>
      <c r="V53" s="89"/>
      <c r="W53" s="39"/>
      <c r="X53" s="40" t="str">
        <f t="shared" si="8"/>
        <v> </v>
      </c>
      <c r="Y53" s="40" t="str">
        <f t="shared" si="9"/>
        <v> </v>
      </c>
      <c r="Z53" s="38" t="str">
        <f>IF($V53=""," ",(LOOKUP($V53,Entries!$A$2:$A$101,Entries!$J$2:$J$101)))</f>
        <v> </v>
      </c>
      <c r="AA53" s="38" t="str">
        <f>IF($V53=""," ",(LOOKUP($V53,Entries!$A$2:$A$101,Entries!$K$2:$K$101)))</f>
        <v> </v>
      </c>
      <c r="AB53" s="59" t="str">
        <f>IF($V53=""," ",(LOOKUP($V53,Entries!$A$2:$A$101,Entries!$B$2:$B$101)))</f>
        <v> </v>
      </c>
      <c r="AC53" s="5"/>
      <c r="AE53" s="97"/>
      <c r="AF53" s="3"/>
      <c r="AG53" s="40"/>
      <c r="AH53" s="40"/>
      <c r="AI53" s="38"/>
      <c r="AJ53" s="38"/>
      <c r="AK53" s="38"/>
      <c r="BM53" s="18">
        <v>0</v>
      </c>
      <c r="BN53" s="18" t="str">
        <f t="shared" si="37"/>
        <v>00:00:00</v>
      </c>
      <c r="BO53" s="9">
        <v>50</v>
      </c>
      <c r="BP53" s="8">
        <f t="shared" si="11"/>
        <v>0</v>
      </c>
      <c r="BQ53" s="13">
        <f t="shared" si="12"/>
        <v>0</v>
      </c>
      <c r="BR53" s="8" t="str">
        <f t="shared" si="0"/>
        <v>0000000</v>
      </c>
      <c r="BS53" s="4" t="str">
        <f t="shared" si="13"/>
        <v>00</v>
      </c>
      <c r="BT53" s="4" t="str">
        <f t="shared" si="14"/>
        <v>00</v>
      </c>
      <c r="BU53" s="60" t="str">
        <f t="shared" si="15"/>
        <v>00</v>
      </c>
      <c r="BV53" s="45"/>
      <c r="BW53" s="58">
        <v>50</v>
      </c>
      <c r="BX53" s="37">
        <f t="shared" si="16"/>
        <v>0</v>
      </c>
      <c r="BY53" s="58" t="str">
        <f t="shared" si="17"/>
        <v>0:00:00</v>
      </c>
      <c r="BZ53" s="37" t="str">
        <f t="shared" si="1"/>
        <v>0000000</v>
      </c>
      <c r="CA53" s="37" t="str">
        <f t="shared" si="18"/>
        <v>0</v>
      </c>
      <c r="CB53" s="37" t="str">
        <f t="shared" si="19"/>
        <v>00</v>
      </c>
      <c r="CC53" s="37" t="str">
        <f t="shared" si="20"/>
        <v>00</v>
      </c>
      <c r="CD53" s="37">
        <f t="shared" si="21"/>
        <v>0</v>
      </c>
      <c r="CE53" s="70">
        <f t="shared" si="22"/>
        <v>0</v>
      </c>
      <c r="CF53" s="37" t="str">
        <f t="shared" si="2"/>
        <v>0000000</v>
      </c>
      <c r="CG53" s="61" t="str">
        <f t="shared" si="23"/>
        <v>0</v>
      </c>
      <c r="CH53" s="61" t="str">
        <f t="shared" si="24"/>
        <v>00</v>
      </c>
      <c r="CI53" s="4" t="str">
        <f t="shared" si="25"/>
        <v>00</v>
      </c>
      <c r="CJ53" s="45"/>
      <c r="CK53" s="58">
        <v>50</v>
      </c>
      <c r="CL53" s="8">
        <f t="shared" si="26"/>
        <v>0</v>
      </c>
      <c r="CM53" s="74" t="str">
        <f t="shared" si="38"/>
        <v>0:00:00</v>
      </c>
      <c r="CN53" s="38" t="str">
        <f t="shared" si="3"/>
        <v>0000000</v>
      </c>
      <c r="CO53" s="8" t="str">
        <f t="shared" si="28"/>
        <v>0</v>
      </c>
      <c r="CP53" s="38" t="str">
        <f t="shared" si="29"/>
        <v>00</v>
      </c>
      <c r="CQ53" s="8" t="str">
        <f t="shared" si="30"/>
        <v>00</v>
      </c>
      <c r="CR53" s="8">
        <f t="shared" si="39"/>
        <v>0</v>
      </c>
      <c r="CS53" s="57">
        <f t="shared" si="40"/>
        <v>0</v>
      </c>
      <c r="CT53" s="8" t="str">
        <f t="shared" si="4"/>
        <v>0000000</v>
      </c>
      <c r="CU53" s="4" t="str">
        <f t="shared" si="33"/>
        <v>0</v>
      </c>
      <c r="CV53" s="4" t="str">
        <f t="shared" si="34"/>
        <v>00</v>
      </c>
      <c r="CW53" s="60" t="str">
        <f t="shared" si="35"/>
        <v>00</v>
      </c>
      <c r="CX53" s="45"/>
      <c r="CY53" s="58"/>
      <c r="CZ53" s="37"/>
      <c r="DA53" s="87"/>
      <c r="DB53" s="37"/>
      <c r="DC53" s="37"/>
      <c r="DD53" s="37"/>
      <c r="DE53" s="37"/>
      <c r="DF53" s="37"/>
      <c r="DG53" s="70"/>
      <c r="DH53" s="37"/>
      <c r="DI53" s="61"/>
      <c r="DJ53" s="61"/>
      <c r="DK53" s="4"/>
      <c r="DL53" s="45"/>
      <c r="DM53" s="21"/>
      <c r="DN53" s="21"/>
      <c r="DO53" s="21"/>
      <c r="DP53" s="21"/>
    </row>
    <row r="54" spans="2:120" ht="15">
      <c r="B54" s="21"/>
      <c r="C54" s="37">
        <v>51</v>
      </c>
      <c r="D54" s="89"/>
      <c r="E54" s="39"/>
      <c r="F54" s="40" t="str">
        <f t="shared" si="36"/>
        <v> </v>
      </c>
      <c r="G54" s="40" t="str">
        <f t="shared" si="36"/>
        <v> </v>
      </c>
      <c r="H54" s="38" t="str">
        <f>IF($D54=""," ",(LOOKUP($D54,Entries!$A$2:$A$101,Entries!$D$2:$D$101)))</f>
        <v> </v>
      </c>
      <c r="I54" s="38" t="str">
        <f>IF($D54=""," ",(LOOKUP($D54,Entries!$A$2:$A$101,Entries!$E$2:$E$101)))</f>
        <v> </v>
      </c>
      <c r="J54" s="59" t="str">
        <f>IF($D54=""," ",(LOOKUP($D54,Entries!$A$2:$A$101,Entries!$B$2:$B$101)))</f>
        <v> </v>
      </c>
      <c r="K54" s="5"/>
      <c r="L54" s="37">
        <v>51</v>
      </c>
      <c r="M54" s="89"/>
      <c r="N54" s="39"/>
      <c r="O54" s="40" t="str">
        <f t="shared" si="6"/>
        <v> </v>
      </c>
      <c r="P54" s="40" t="str">
        <f t="shared" si="7"/>
        <v> </v>
      </c>
      <c r="Q54" s="38" t="str">
        <f>IF($M54=""," ",(LOOKUP($M54,Entries!$A$2:$A$101,Entries!$G$2:$G$101)))</f>
        <v> </v>
      </c>
      <c r="R54" s="38" t="str">
        <f>IF($M54=""," ",(LOOKUP($M54,Entries!$A$2:$A$101,Entries!$H$2:$H$101)))</f>
        <v> </v>
      </c>
      <c r="S54" s="59" t="str">
        <f>IF($M54=""," ",(LOOKUP($M54,Entries!$A$2:$A$101,Entries!$B$2:$B$101)))</f>
        <v> </v>
      </c>
      <c r="T54" s="5"/>
      <c r="U54" s="37">
        <v>51</v>
      </c>
      <c r="V54" s="89"/>
      <c r="W54" s="39"/>
      <c r="X54" s="40" t="str">
        <f t="shared" si="8"/>
        <v> </v>
      </c>
      <c r="Y54" s="40" t="str">
        <f t="shared" si="9"/>
        <v> </v>
      </c>
      <c r="Z54" s="38" t="str">
        <f>IF($V54=""," ",(LOOKUP($V54,Entries!$A$2:$A$101,Entries!$J$2:$J$101)))</f>
        <v> </v>
      </c>
      <c r="AA54" s="38" t="str">
        <f>IF($V54=""," ",(LOOKUP($V54,Entries!$A$2:$A$101,Entries!$K$2:$K$101)))</f>
        <v> </v>
      </c>
      <c r="AB54" s="59" t="str">
        <f>IF($V54=""," ",(LOOKUP($V54,Entries!$A$2:$A$101,Entries!$B$2:$B$101)))</f>
        <v> </v>
      </c>
      <c r="AC54" s="5"/>
      <c r="AE54" s="97"/>
      <c r="AF54" s="3"/>
      <c r="AG54" s="40"/>
      <c r="AH54" s="40"/>
      <c r="AI54" s="38"/>
      <c r="AJ54" s="38"/>
      <c r="AK54" s="38"/>
      <c r="BM54" s="18">
        <v>0</v>
      </c>
      <c r="BN54" s="18" t="str">
        <f t="shared" si="37"/>
        <v>00:12:52</v>
      </c>
      <c r="BO54" s="9">
        <v>51</v>
      </c>
      <c r="BP54" s="8">
        <f t="shared" si="11"/>
        <v>1252</v>
      </c>
      <c r="BQ54" s="13">
        <f t="shared" si="12"/>
        <v>0.008935185185185187</v>
      </c>
      <c r="BR54" s="8" t="str">
        <f t="shared" si="0"/>
        <v>0000001252</v>
      </c>
      <c r="BS54" s="4" t="str">
        <f t="shared" si="13"/>
        <v>00</v>
      </c>
      <c r="BT54" s="4" t="str">
        <f t="shared" si="14"/>
        <v>12</v>
      </c>
      <c r="BU54" s="60" t="str">
        <f t="shared" si="15"/>
        <v>52</v>
      </c>
      <c r="BV54" s="45"/>
      <c r="BW54" s="58">
        <v>51</v>
      </c>
      <c r="BX54" s="37">
        <f t="shared" si="16"/>
        <v>2452</v>
      </c>
      <c r="BY54" s="58" t="str">
        <f t="shared" si="17"/>
        <v>0:24:52</v>
      </c>
      <c r="BZ54" s="37" t="str">
        <f t="shared" si="1"/>
        <v>0000002452</v>
      </c>
      <c r="CA54" s="37" t="str">
        <f t="shared" si="18"/>
        <v>0</v>
      </c>
      <c r="CB54" s="37" t="str">
        <f t="shared" si="19"/>
        <v>24</v>
      </c>
      <c r="CC54" s="37" t="str">
        <f t="shared" si="20"/>
        <v>52</v>
      </c>
      <c r="CD54" s="37">
        <f t="shared" si="21"/>
        <v>1200</v>
      </c>
      <c r="CE54" s="70">
        <f t="shared" si="22"/>
        <v>0.008333333333333333</v>
      </c>
      <c r="CF54" s="37" t="str">
        <f t="shared" si="2"/>
        <v>0000001200</v>
      </c>
      <c r="CG54" s="61" t="str">
        <f t="shared" si="23"/>
        <v>0</v>
      </c>
      <c r="CH54" s="61" t="str">
        <f t="shared" si="24"/>
        <v>12</v>
      </c>
      <c r="CI54" s="4" t="str">
        <f t="shared" si="25"/>
        <v>00</v>
      </c>
      <c r="CJ54" s="45"/>
      <c r="CK54" s="58">
        <v>51</v>
      </c>
      <c r="CL54" s="8">
        <f t="shared" si="26"/>
        <v>3607</v>
      </c>
      <c r="CM54" s="74" t="str">
        <f t="shared" si="38"/>
        <v>0:36:07</v>
      </c>
      <c r="CN54" s="38" t="str">
        <f t="shared" si="3"/>
        <v>0000003607</v>
      </c>
      <c r="CO54" s="8" t="str">
        <f t="shared" si="28"/>
        <v>0</v>
      </c>
      <c r="CP54" s="38" t="str">
        <f t="shared" si="29"/>
        <v>36</v>
      </c>
      <c r="CQ54" s="8" t="str">
        <f t="shared" si="30"/>
        <v>07</v>
      </c>
      <c r="CR54" s="8">
        <f t="shared" si="39"/>
        <v>1155</v>
      </c>
      <c r="CS54" s="57">
        <f t="shared" si="40"/>
        <v>0.0078125</v>
      </c>
      <c r="CT54" s="8" t="str">
        <f t="shared" si="4"/>
        <v>0000001155</v>
      </c>
      <c r="CU54" s="4" t="str">
        <f t="shared" si="33"/>
        <v>0</v>
      </c>
      <c r="CV54" s="4" t="str">
        <f t="shared" si="34"/>
        <v>11</v>
      </c>
      <c r="CW54" s="60" t="str">
        <f t="shared" si="35"/>
        <v>55</v>
      </c>
      <c r="CX54" s="45"/>
      <c r="CY54" s="58"/>
      <c r="CZ54" s="37"/>
      <c r="DA54" s="87"/>
      <c r="DB54" s="37"/>
      <c r="DC54" s="37"/>
      <c r="DD54" s="37"/>
      <c r="DE54" s="37"/>
      <c r="DF54" s="37"/>
      <c r="DG54" s="70"/>
      <c r="DH54" s="37"/>
      <c r="DI54" s="61"/>
      <c r="DJ54" s="61"/>
      <c r="DK54" s="4"/>
      <c r="DL54" s="45"/>
      <c r="DM54" s="21"/>
      <c r="DN54" s="21"/>
      <c r="DO54" s="21"/>
      <c r="DP54" s="21"/>
    </row>
    <row r="55" spans="2:120" ht="15">
      <c r="B55" s="21"/>
      <c r="C55" s="37">
        <v>52</v>
      </c>
      <c r="D55" s="89"/>
      <c r="E55" s="39"/>
      <c r="F55" s="40" t="str">
        <f t="shared" si="36"/>
        <v> </v>
      </c>
      <c r="G55" s="40" t="str">
        <f t="shared" si="36"/>
        <v> </v>
      </c>
      <c r="H55" s="38" t="str">
        <f>IF($D55=""," ",(LOOKUP($D55,Entries!$A$2:$A$101,Entries!$D$2:$D$101)))</f>
        <v> </v>
      </c>
      <c r="I55" s="38" t="str">
        <f>IF($D55=""," ",(LOOKUP($D55,Entries!$A$2:$A$101,Entries!$E$2:$E$101)))</f>
        <v> </v>
      </c>
      <c r="J55" s="59" t="str">
        <f>IF($D55=""," ",(LOOKUP($D55,Entries!$A$2:$A$101,Entries!$B$2:$B$101)))</f>
        <v> </v>
      </c>
      <c r="K55" s="5"/>
      <c r="L55" s="37">
        <v>52</v>
      </c>
      <c r="M55" s="89"/>
      <c r="N55" s="39"/>
      <c r="O55" s="40" t="str">
        <f t="shared" si="6"/>
        <v> </v>
      </c>
      <c r="P55" s="40" t="str">
        <f t="shared" si="7"/>
        <v> </v>
      </c>
      <c r="Q55" s="38" t="str">
        <f>IF($M55=""," ",(LOOKUP($M55,Entries!$A$2:$A$101,Entries!$G$2:$G$101)))</f>
        <v> </v>
      </c>
      <c r="R55" s="38" t="str">
        <f>IF($M55=""," ",(LOOKUP($M55,Entries!$A$2:$A$101,Entries!$H$2:$H$101)))</f>
        <v> </v>
      </c>
      <c r="S55" s="59" t="str">
        <f>IF($M55=""," ",(LOOKUP($M55,Entries!$A$2:$A$101,Entries!$B$2:$B$101)))</f>
        <v> </v>
      </c>
      <c r="T55" s="5"/>
      <c r="U55" s="37">
        <v>52</v>
      </c>
      <c r="V55" s="89"/>
      <c r="W55" s="39"/>
      <c r="X55" s="40" t="str">
        <f t="shared" si="8"/>
        <v> </v>
      </c>
      <c r="Y55" s="40" t="str">
        <f t="shared" si="9"/>
        <v> </v>
      </c>
      <c r="Z55" s="38" t="str">
        <f>IF($V55=""," ",(LOOKUP($V55,Entries!$A$2:$A$101,Entries!$J$2:$J$101)))</f>
        <v> </v>
      </c>
      <c r="AA55" s="38" t="str">
        <f>IF($V55=""," ",(LOOKUP($V55,Entries!$A$2:$A$101,Entries!$K$2:$K$101)))</f>
        <v> </v>
      </c>
      <c r="AB55" s="59" t="str">
        <f>IF($V55=""," ",(LOOKUP($V55,Entries!$A$2:$A$101,Entries!$B$2:$B$101)))</f>
        <v> </v>
      </c>
      <c r="AC55" s="5"/>
      <c r="AE55" s="97"/>
      <c r="AF55" s="3"/>
      <c r="AG55" s="40"/>
      <c r="AH55" s="40"/>
      <c r="AI55" s="38"/>
      <c r="AJ55" s="38"/>
      <c r="AK55" s="38"/>
      <c r="BM55" s="18">
        <v>0</v>
      </c>
      <c r="BN55" s="18" t="str">
        <f t="shared" si="37"/>
        <v>00:13:36</v>
      </c>
      <c r="BO55" s="9">
        <v>52</v>
      </c>
      <c r="BP55" s="8">
        <f t="shared" si="11"/>
        <v>1336</v>
      </c>
      <c r="BQ55" s="13">
        <f t="shared" si="12"/>
        <v>0.009444444444444445</v>
      </c>
      <c r="BR55" s="8" t="str">
        <f t="shared" si="0"/>
        <v>0000001336</v>
      </c>
      <c r="BS55" s="4" t="str">
        <f t="shared" si="13"/>
        <v>00</v>
      </c>
      <c r="BT55" s="4" t="str">
        <f t="shared" si="14"/>
        <v>13</v>
      </c>
      <c r="BU55" s="60" t="str">
        <f t="shared" si="15"/>
        <v>36</v>
      </c>
      <c r="BV55" s="45"/>
      <c r="BW55" s="58">
        <v>52</v>
      </c>
      <c r="BX55" s="37">
        <f t="shared" si="16"/>
        <v>2630</v>
      </c>
      <c r="BY55" s="58" t="str">
        <f t="shared" si="17"/>
        <v>0:26:30</v>
      </c>
      <c r="BZ55" s="37" t="str">
        <f t="shared" si="1"/>
        <v>0000002630</v>
      </c>
      <c r="CA55" s="37" t="str">
        <f t="shared" si="18"/>
        <v>0</v>
      </c>
      <c r="CB55" s="37" t="str">
        <f t="shared" si="19"/>
        <v>26</v>
      </c>
      <c r="CC55" s="37" t="str">
        <f t="shared" si="20"/>
        <v>30</v>
      </c>
      <c r="CD55" s="37">
        <f t="shared" si="21"/>
        <v>1294</v>
      </c>
      <c r="CE55" s="70">
        <f t="shared" si="22"/>
        <v>0.008958333333333334</v>
      </c>
      <c r="CF55" s="37" t="str">
        <f t="shared" si="2"/>
        <v>0000001294</v>
      </c>
      <c r="CG55" s="61" t="str">
        <f t="shared" si="23"/>
        <v>0</v>
      </c>
      <c r="CH55" s="61" t="str">
        <f t="shared" si="24"/>
        <v>12</v>
      </c>
      <c r="CI55" s="4" t="str">
        <f t="shared" si="25"/>
        <v>94</v>
      </c>
      <c r="CJ55" s="45"/>
      <c r="CK55" s="58">
        <v>52</v>
      </c>
      <c r="CL55" s="8">
        <f t="shared" si="26"/>
        <v>4046</v>
      </c>
      <c r="CM55" s="74" t="str">
        <f t="shared" si="38"/>
        <v>0:40:46</v>
      </c>
      <c r="CN55" s="38" t="str">
        <f t="shared" si="3"/>
        <v>0000004046</v>
      </c>
      <c r="CO55" s="8" t="str">
        <f t="shared" si="28"/>
        <v>0</v>
      </c>
      <c r="CP55" s="38" t="str">
        <f t="shared" si="29"/>
        <v>40</v>
      </c>
      <c r="CQ55" s="8" t="str">
        <f t="shared" si="30"/>
        <v>46</v>
      </c>
      <c r="CR55" s="8">
        <f t="shared" si="39"/>
        <v>1416</v>
      </c>
      <c r="CS55" s="57">
        <f t="shared" si="40"/>
        <v>0.009907407407407406</v>
      </c>
      <c r="CT55" s="8" t="str">
        <f t="shared" si="4"/>
        <v>0000001416</v>
      </c>
      <c r="CU55" s="4" t="str">
        <f t="shared" si="33"/>
        <v>0</v>
      </c>
      <c r="CV55" s="4" t="str">
        <f t="shared" si="34"/>
        <v>14</v>
      </c>
      <c r="CW55" s="60" t="str">
        <f t="shared" si="35"/>
        <v>16</v>
      </c>
      <c r="CX55" s="45"/>
      <c r="CY55" s="58"/>
      <c r="CZ55" s="37"/>
      <c r="DA55" s="87"/>
      <c r="DB55" s="37"/>
      <c r="DC55" s="37"/>
      <c r="DD55" s="37"/>
      <c r="DE55" s="37"/>
      <c r="DF55" s="37"/>
      <c r="DG55" s="70"/>
      <c r="DH55" s="37"/>
      <c r="DI55" s="61"/>
      <c r="DJ55" s="61"/>
      <c r="DK55" s="4"/>
      <c r="DL55" s="45"/>
      <c r="DM55" s="21"/>
      <c r="DN55" s="21"/>
      <c r="DO55" s="21"/>
      <c r="DP55" s="21"/>
    </row>
    <row r="56" spans="2:120" ht="15">
      <c r="B56" s="21"/>
      <c r="C56" s="37">
        <v>53</v>
      </c>
      <c r="D56" s="89"/>
      <c r="E56" s="39"/>
      <c r="F56" s="40" t="str">
        <f t="shared" si="36"/>
        <v> </v>
      </c>
      <c r="G56" s="40" t="str">
        <f t="shared" si="36"/>
        <v> </v>
      </c>
      <c r="H56" s="38" t="str">
        <f>IF($D56=""," ",(LOOKUP($D56,Entries!$A$2:$A$101,Entries!$D$2:$D$101)))</f>
        <v> </v>
      </c>
      <c r="I56" s="38" t="str">
        <f>IF($D56=""," ",(LOOKUP($D56,Entries!$A$2:$A$101,Entries!$E$2:$E$101)))</f>
        <v> </v>
      </c>
      <c r="J56" s="59" t="str">
        <f>IF($D56=""," ",(LOOKUP($D56,Entries!$A$2:$A$101,Entries!$B$2:$B$101)))</f>
        <v> </v>
      </c>
      <c r="K56" s="5"/>
      <c r="L56" s="37">
        <v>53</v>
      </c>
      <c r="M56" s="89"/>
      <c r="N56" s="39"/>
      <c r="O56" s="40" t="str">
        <f t="shared" si="6"/>
        <v> </v>
      </c>
      <c r="P56" s="40" t="str">
        <f t="shared" si="7"/>
        <v> </v>
      </c>
      <c r="Q56" s="38" t="str">
        <f>IF($M56=""," ",(LOOKUP($M56,Entries!$A$2:$A$101,Entries!$G$2:$G$101)))</f>
        <v> </v>
      </c>
      <c r="R56" s="38" t="str">
        <f>IF($M56=""," ",(LOOKUP($M56,Entries!$A$2:$A$101,Entries!$H$2:$H$101)))</f>
        <v> </v>
      </c>
      <c r="S56" s="59" t="str">
        <f>IF($M56=""," ",(LOOKUP($M56,Entries!$A$2:$A$101,Entries!$B$2:$B$101)))</f>
        <v> </v>
      </c>
      <c r="T56" s="5"/>
      <c r="U56" s="37">
        <v>53</v>
      </c>
      <c r="V56" s="89"/>
      <c r="W56" s="39"/>
      <c r="X56" s="40" t="str">
        <f t="shared" si="8"/>
        <v> </v>
      </c>
      <c r="Y56" s="40" t="str">
        <f t="shared" si="9"/>
        <v> </v>
      </c>
      <c r="Z56" s="38" t="str">
        <f>IF($V56=""," ",(LOOKUP($V56,Entries!$A$2:$A$101,Entries!$J$2:$J$101)))</f>
        <v> </v>
      </c>
      <c r="AA56" s="38" t="str">
        <f>IF($V56=""," ",(LOOKUP($V56,Entries!$A$2:$A$101,Entries!$K$2:$K$101)))</f>
        <v> </v>
      </c>
      <c r="AB56" s="59" t="str">
        <f>IF($V56=""," ",(LOOKUP($V56,Entries!$A$2:$A$101,Entries!$B$2:$B$101)))</f>
        <v> </v>
      </c>
      <c r="AC56" s="5"/>
      <c r="AE56" s="97"/>
      <c r="AF56" s="3"/>
      <c r="AG56" s="40"/>
      <c r="AH56" s="40"/>
      <c r="AI56" s="38"/>
      <c r="AJ56" s="38"/>
      <c r="AK56" s="38"/>
      <c r="BM56" s="18">
        <v>0</v>
      </c>
      <c r="BN56" s="18" t="str">
        <f t="shared" si="37"/>
        <v>00:15:18</v>
      </c>
      <c r="BO56" s="9">
        <v>53</v>
      </c>
      <c r="BP56" s="8">
        <f t="shared" si="11"/>
        <v>1518</v>
      </c>
      <c r="BQ56" s="13">
        <f t="shared" si="12"/>
        <v>0.010625</v>
      </c>
      <c r="BR56" s="8" t="str">
        <f t="shared" si="0"/>
        <v>0000001518</v>
      </c>
      <c r="BS56" s="4" t="str">
        <f t="shared" si="13"/>
        <v>00</v>
      </c>
      <c r="BT56" s="4" t="str">
        <f t="shared" si="14"/>
        <v>15</v>
      </c>
      <c r="BU56" s="60" t="str">
        <f t="shared" si="15"/>
        <v>18</v>
      </c>
      <c r="BV56" s="45"/>
      <c r="BW56" s="58">
        <v>53</v>
      </c>
      <c r="BX56" s="37">
        <f t="shared" si="16"/>
        <v>3247</v>
      </c>
      <c r="BY56" s="58" t="str">
        <f t="shared" si="17"/>
        <v>0:32:47</v>
      </c>
      <c r="BZ56" s="37" t="str">
        <f t="shared" si="1"/>
        <v>0000003247</v>
      </c>
      <c r="CA56" s="37" t="str">
        <f t="shared" si="18"/>
        <v>0</v>
      </c>
      <c r="CB56" s="37" t="str">
        <f t="shared" si="19"/>
        <v>32</v>
      </c>
      <c r="CC56" s="37" t="str">
        <f t="shared" si="20"/>
        <v>47</v>
      </c>
      <c r="CD56" s="37">
        <f t="shared" si="21"/>
        <v>1729</v>
      </c>
      <c r="CE56" s="70">
        <f t="shared" si="22"/>
        <v>0.012141203703703701</v>
      </c>
      <c r="CF56" s="37" t="str">
        <f t="shared" si="2"/>
        <v>0000001729</v>
      </c>
      <c r="CG56" s="61" t="str">
        <f t="shared" si="23"/>
        <v>0</v>
      </c>
      <c r="CH56" s="61" t="str">
        <f t="shared" si="24"/>
        <v>17</v>
      </c>
      <c r="CI56" s="4" t="str">
        <f t="shared" si="25"/>
        <v>29</v>
      </c>
      <c r="CJ56" s="45"/>
      <c r="CK56" s="58">
        <v>53</v>
      </c>
      <c r="CL56" s="8">
        <f t="shared" si="26"/>
        <v>0</v>
      </c>
      <c r="CM56" s="74" t="str">
        <f t="shared" si="38"/>
        <v>0:00:00</v>
      </c>
      <c r="CN56" s="38" t="str">
        <f t="shared" si="3"/>
        <v>0000000</v>
      </c>
      <c r="CO56" s="8" t="str">
        <f t="shared" si="28"/>
        <v>0</v>
      </c>
      <c r="CP56" s="38" t="str">
        <f t="shared" si="29"/>
        <v>00</v>
      </c>
      <c r="CQ56" s="8" t="str">
        <f t="shared" si="30"/>
        <v>00</v>
      </c>
      <c r="CR56" s="8">
        <f t="shared" si="39"/>
        <v>-3247</v>
      </c>
      <c r="CS56" s="57">
        <f t="shared" si="40"/>
        <v>-0.0227662037037037</v>
      </c>
      <c r="CT56" s="8" t="str">
        <f t="shared" si="4"/>
        <v>000000-3247</v>
      </c>
      <c r="CU56" s="4" t="str">
        <f t="shared" si="33"/>
        <v>-</v>
      </c>
      <c r="CV56" s="4" t="str">
        <f t="shared" si="34"/>
        <v>32</v>
      </c>
      <c r="CW56" s="60" t="str">
        <f t="shared" si="35"/>
        <v>47</v>
      </c>
      <c r="CX56" s="45"/>
      <c r="CY56" s="58"/>
      <c r="CZ56" s="37"/>
      <c r="DA56" s="87"/>
      <c r="DB56" s="37"/>
      <c r="DC56" s="37"/>
      <c r="DD56" s="37"/>
      <c r="DE56" s="37"/>
      <c r="DF56" s="37"/>
      <c r="DG56" s="70"/>
      <c r="DH56" s="37"/>
      <c r="DI56" s="61"/>
      <c r="DJ56" s="61"/>
      <c r="DK56" s="4"/>
      <c r="DL56" s="45"/>
      <c r="DM56" s="21"/>
      <c r="DN56" s="21"/>
      <c r="DO56" s="21"/>
      <c r="DP56" s="21"/>
    </row>
    <row r="57" spans="2:120" ht="15">
      <c r="B57" s="21"/>
      <c r="C57" s="37">
        <v>54</v>
      </c>
      <c r="D57" s="89"/>
      <c r="E57" s="39"/>
      <c r="F57" s="40" t="str">
        <f t="shared" si="36"/>
        <v> </v>
      </c>
      <c r="G57" s="40" t="str">
        <f t="shared" si="36"/>
        <v> </v>
      </c>
      <c r="H57" s="38" t="str">
        <f>IF($D57=""," ",(LOOKUP($D57,Entries!$A$2:$A$101,Entries!$D$2:$D$101)))</f>
        <v> </v>
      </c>
      <c r="I57" s="38" t="str">
        <f>IF($D57=""," ",(LOOKUP($D57,Entries!$A$2:$A$101,Entries!$E$2:$E$101)))</f>
        <v> </v>
      </c>
      <c r="J57" s="59" t="str">
        <f>IF($D57=""," ",(LOOKUP($D57,Entries!$A$2:$A$101,Entries!$B$2:$B$101)))</f>
        <v> </v>
      </c>
      <c r="K57" s="5"/>
      <c r="L57" s="37">
        <v>54</v>
      </c>
      <c r="M57" s="89"/>
      <c r="N57" s="39"/>
      <c r="O57" s="40" t="str">
        <f t="shared" si="6"/>
        <v> </v>
      </c>
      <c r="P57" s="40" t="str">
        <f t="shared" si="7"/>
        <v> </v>
      </c>
      <c r="Q57" s="38" t="str">
        <f>IF($M57=""," ",(LOOKUP($M57,Entries!$A$2:$A$101,Entries!$G$2:$G$101)))</f>
        <v> </v>
      </c>
      <c r="R57" s="38" t="str">
        <f>IF($M57=""," ",(LOOKUP($M57,Entries!$A$2:$A$101,Entries!$H$2:$H$101)))</f>
        <v> </v>
      </c>
      <c r="S57" s="59" t="str">
        <f>IF($M57=""," ",(LOOKUP($M57,Entries!$A$2:$A$101,Entries!$B$2:$B$101)))</f>
        <v> </v>
      </c>
      <c r="T57" s="5"/>
      <c r="U57" s="37">
        <v>54</v>
      </c>
      <c r="V57" s="89"/>
      <c r="W57" s="39"/>
      <c r="X57" s="40" t="str">
        <f t="shared" si="8"/>
        <v> </v>
      </c>
      <c r="Y57" s="40" t="str">
        <f t="shared" si="9"/>
        <v> </v>
      </c>
      <c r="Z57" s="38" t="str">
        <f>IF($V57=""," ",(LOOKUP($V57,Entries!$A$2:$A$101,Entries!$J$2:$J$101)))</f>
        <v> </v>
      </c>
      <c r="AA57" s="38" t="str">
        <f>IF($V57=""," ",(LOOKUP($V57,Entries!$A$2:$A$101,Entries!$K$2:$K$101)))</f>
        <v> </v>
      </c>
      <c r="AB57" s="59" t="str">
        <f>IF($V57=""," ",(LOOKUP($V57,Entries!$A$2:$A$101,Entries!$B$2:$B$101)))</f>
        <v> </v>
      </c>
      <c r="AC57" s="5"/>
      <c r="AE57" s="97"/>
      <c r="AF57" s="3"/>
      <c r="AG57" s="40"/>
      <c r="AH57" s="40"/>
      <c r="AI57" s="38"/>
      <c r="AJ57" s="38"/>
      <c r="AK57" s="38"/>
      <c r="BM57" s="18">
        <v>0</v>
      </c>
      <c r="BN57" s="18" t="str">
        <f t="shared" si="37"/>
        <v>00:13:36</v>
      </c>
      <c r="BO57" s="9">
        <v>54</v>
      </c>
      <c r="BP57" s="8">
        <f t="shared" si="11"/>
        <v>1336</v>
      </c>
      <c r="BQ57" s="13">
        <f t="shared" si="12"/>
        <v>0.009444444444444445</v>
      </c>
      <c r="BR57" s="8" t="str">
        <f t="shared" si="0"/>
        <v>0000001336</v>
      </c>
      <c r="BS57" s="4" t="str">
        <f t="shared" si="13"/>
        <v>00</v>
      </c>
      <c r="BT57" s="4" t="str">
        <f t="shared" si="14"/>
        <v>13</v>
      </c>
      <c r="BU57" s="60" t="str">
        <f t="shared" si="15"/>
        <v>36</v>
      </c>
      <c r="BV57" s="45"/>
      <c r="BW57" s="58">
        <v>54</v>
      </c>
      <c r="BX57" s="37">
        <f t="shared" si="16"/>
        <v>2721</v>
      </c>
      <c r="BY57" s="58" t="str">
        <f t="shared" si="17"/>
        <v>0:27:21</v>
      </c>
      <c r="BZ57" s="37" t="str">
        <f t="shared" si="1"/>
        <v>0000002721</v>
      </c>
      <c r="CA57" s="37" t="str">
        <f t="shared" si="18"/>
        <v>0</v>
      </c>
      <c r="CB57" s="37" t="str">
        <f t="shared" si="19"/>
        <v>27</v>
      </c>
      <c r="CC57" s="37" t="str">
        <f t="shared" si="20"/>
        <v>21</v>
      </c>
      <c r="CD57" s="37">
        <f t="shared" si="21"/>
        <v>1385</v>
      </c>
      <c r="CE57" s="70">
        <f t="shared" si="22"/>
        <v>0.009548611111111114</v>
      </c>
      <c r="CF57" s="37" t="str">
        <f t="shared" si="2"/>
        <v>0000001385</v>
      </c>
      <c r="CG57" s="61" t="str">
        <f t="shared" si="23"/>
        <v>0</v>
      </c>
      <c r="CH57" s="61" t="str">
        <f t="shared" si="24"/>
        <v>13</v>
      </c>
      <c r="CI57" s="4" t="str">
        <f t="shared" si="25"/>
        <v>85</v>
      </c>
      <c r="CJ57" s="45"/>
      <c r="CK57" s="58">
        <v>54</v>
      </c>
      <c r="CL57" s="8">
        <f t="shared" si="26"/>
        <v>4028</v>
      </c>
      <c r="CM57" s="74" t="str">
        <f t="shared" si="38"/>
        <v>0:40:28</v>
      </c>
      <c r="CN57" s="38" t="str">
        <f t="shared" si="3"/>
        <v>0000004028</v>
      </c>
      <c r="CO57" s="8" t="str">
        <f t="shared" si="28"/>
        <v>0</v>
      </c>
      <c r="CP57" s="38" t="str">
        <f t="shared" si="29"/>
        <v>40</v>
      </c>
      <c r="CQ57" s="8" t="str">
        <f t="shared" si="30"/>
        <v>28</v>
      </c>
      <c r="CR57" s="8">
        <f t="shared" si="39"/>
        <v>1307</v>
      </c>
      <c r="CS57" s="57">
        <f t="shared" si="40"/>
        <v>0.009108796296296295</v>
      </c>
      <c r="CT57" s="8" t="str">
        <f t="shared" si="4"/>
        <v>0000001307</v>
      </c>
      <c r="CU57" s="4" t="str">
        <f t="shared" si="33"/>
        <v>0</v>
      </c>
      <c r="CV57" s="4" t="str">
        <f t="shared" si="34"/>
        <v>13</v>
      </c>
      <c r="CW57" s="60" t="str">
        <f t="shared" si="35"/>
        <v>07</v>
      </c>
      <c r="CX57" s="45"/>
      <c r="CY57" s="58"/>
      <c r="CZ57" s="37"/>
      <c r="DA57" s="87"/>
      <c r="DB57" s="37"/>
      <c r="DC57" s="37"/>
      <c r="DD57" s="37"/>
      <c r="DE57" s="37"/>
      <c r="DF57" s="37"/>
      <c r="DG57" s="70"/>
      <c r="DH57" s="37"/>
      <c r="DI57" s="61"/>
      <c r="DJ57" s="61"/>
      <c r="DK57" s="4"/>
      <c r="DL57" s="45"/>
      <c r="DM57" s="21"/>
      <c r="DN57" s="21"/>
      <c r="DO57" s="21"/>
      <c r="DP57" s="21"/>
    </row>
    <row r="58" spans="2:120" ht="15">
      <c r="B58" s="21"/>
      <c r="C58" s="37">
        <v>55</v>
      </c>
      <c r="D58" s="89"/>
      <c r="E58" s="39"/>
      <c r="F58" s="40" t="str">
        <f t="shared" si="36"/>
        <v> </v>
      </c>
      <c r="G58" s="40" t="str">
        <f t="shared" si="36"/>
        <v> </v>
      </c>
      <c r="H58" s="38" t="str">
        <f>IF($D58=""," ",(LOOKUP($D58,Entries!$A$2:$A$101,Entries!$D$2:$D$101)))</f>
        <v> </v>
      </c>
      <c r="I58" s="38" t="str">
        <f>IF($D58=""," ",(LOOKUP($D58,Entries!$A$2:$A$101,Entries!$E$2:$E$101)))</f>
        <v> </v>
      </c>
      <c r="J58" s="59" t="str">
        <f>IF($D58=""," ",(LOOKUP($D58,Entries!$A$2:$A$101,Entries!$B$2:$B$101)))</f>
        <v> </v>
      </c>
      <c r="K58" s="5"/>
      <c r="L58" s="37">
        <v>55</v>
      </c>
      <c r="M58" s="89"/>
      <c r="N58" s="39"/>
      <c r="O58" s="40" t="str">
        <f t="shared" si="6"/>
        <v> </v>
      </c>
      <c r="P58" s="40" t="str">
        <f t="shared" si="7"/>
        <v> </v>
      </c>
      <c r="Q58" s="38" t="str">
        <f>IF($M58=""," ",(LOOKUP($M58,Entries!$A$2:$A$101,Entries!$G$2:$G$101)))</f>
        <v> </v>
      </c>
      <c r="R58" s="38" t="str">
        <f>IF($M58=""," ",(LOOKUP($M58,Entries!$A$2:$A$101,Entries!$H$2:$H$101)))</f>
        <v> </v>
      </c>
      <c r="S58" s="59" t="str">
        <f>IF($M58=""," ",(LOOKUP($M58,Entries!$A$2:$A$101,Entries!$B$2:$B$101)))</f>
        <v> </v>
      </c>
      <c r="T58" s="5"/>
      <c r="U58" s="37">
        <v>55</v>
      </c>
      <c r="V58" s="89"/>
      <c r="W58" s="39"/>
      <c r="X58" s="40" t="str">
        <f aca="true" t="shared" si="41" ref="X58:X63">IF($V58=""," ",(LOOKUP($V58,$CK$4:$CK$103,$CM$4:$CM$103)))</f>
        <v> </v>
      </c>
      <c r="Y58" s="40" t="str">
        <f aca="true" t="shared" si="42" ref="Y58:Y63">IF($V58=""," ",(LOOKUP($V58,$CK$4:$CK$103,$CS$4:$CS$103)))</f>
        <v> </v>
      </c>
      <c r="Z58" s="38" t="str">
        <f>IF($V58=""," ",(LOOKUP($V58,Entries!$A$2:$A$101,Entries!$J$2:$J$101)))</f>
        <v> </v>
      </c>
      <c r="AA58" s="38" t="str">
        <f>IF($V58=""," ",(LOOKUP($V58,Entries!$A$2:$A$101,Entries!$K$2:$K$101)))</f>
        <v> </v>
      </c>
      <c r="AB58" s="59" t="str">
        <f>IF($V58=""," ",(LOOKUP($V58,Entries!$A$2:$A$101,Entries!$B$2:$B$101)))</f>
        <v> </v>
      </c>
      <c r="AC58" s="5"/>
      <c r="AE58" s="97"/>
      <c r="AF58" s="3"/>
      <c r="AG58" s="40"/>
      <c r="AH58" s="40"/>
      <c r="AI58" s="38"/>
      <c r="AJ58" s="38"/>
      <c r="AK58" s="38"/>
      <c r="BM58" s="18">
        <v>0</v>
      </c>
      <c r="BN58" s="18" t="str">
        <f t="shared" si="37"/>
        <v>00:11:24</v>
      </c>
      <c r="BO58" s="9">
        <v>55</v>
      </c>
      <c r="BP58" s="8">
        <f t="shared" si="11"/>
        <v>1124</v>
      </c>
      <c r="BQ58" s="13">
        <f t="shared" si="12"/>
        <v>0.007916666666666667</v>
      </c>
      <c r="BR58" s="8" t="str">
        <f t="shared" si="0"/>
        <v>0000001124</v>
      </c>
      <c r="BS58" s="4" t="str">
        <f t="shared" si="13"/>
        <v>00</v>
      </c>
      <c r="BT58" s="4" t="str">
        <f t="shared" si="14"/>
        <v>11</v>
      </c>
      <c r="BU58" s="60" t="str">
        <f t="shared" si="15"/>
        <v>24</v>
      </c>
      <c r="BV58" s="45"/>
      <c r="BW58" s="58">
        <v>55</v>
      </c>
      <c r="BX58" s="37">
        <f t="shared" si="16"/>
        <v>2258</v>
      </c>
      <c r="BY58" s="58" t="str">
        <f t="shared" si="17"/>
        <v>0:22:58</v>
      </c>
      <c r="BZ58" s="37" t="str">
        <f t="shared" si="1"/>
        <v>0000002258</v>
      </c>
      <c r="CA58" s="37" t="str">
        <f t="shared" si="18"/>
        <v>0</v>
      </c>
      <c r="CB58" s="37" t="str">
        <f t="shared" si="19"/>
        <v>22</v>
      </c>
      <c r="CC58" s="37" t="str">
        <f t="shared" si="20"/>
        <v>58</v>
      </c>
      <c r="CD58" s="37">
        <f t="shared" si="21"/>
        <v>1134</v>
      </c>
      <c r="CE58" s="70">
        <f t="shared" si="22"/>
        <v>0.008032407407407407</v>
      </c>
      <c r="CF58" s="37" t="str">
        <f t="shared" si="2"/>
        <v>0000001134</v>
      </c>
      <c r="CG58" s="61" t="str">
        <f t="shared" si="23"/>
        <v>0</v>
      </c>
      <c r="CH58" s="61" t="str">
        <f t="shared" si="24"/>
        <v>11</v>
      </c>
      <c r="CI58" s="4" t="str">
        <f t="shared" si="25"/>
        <v>34</v>
      </c>
      <c r="CJ58" s="45"/>
      <c r="CK58" s="58">
        <v>55</v>
      </c>
      <c r="CL58" s="8">
        <f t="shared" si="26"/>
        <v>3558</v>
      </c>
      <c r="CM58" s="74" t="str">
        <f t="shared" si="38"/>
        <v>0:35:58</v>
      </c>
      <c r="CN58" s="38" t="str">
        <f t="shared" si="3"/>
        <v>0000003558</v>
      </c>
      <c r="CO58" s="8" t="str">
        <f t="shared" si="28"/>
        <v>0</v>
      </c>
      <c r="CP58" s="38" t="str">
        <f t="shared" si="29"/>
        <v>35</v>
      </c>
      <c r="CQ58" s="8" t="str">
        <f t="shared" si="30"/>
        <v>58</v>
      </c>
      <c r="CR58" s="8">
        <f t="shared" si="39"/>
        <v>1300</v>
      </c>
      <c r="CS58" s="57">
        <f t="shared" si="40"/>
        <v>0.009027777777777777</v>
      </c>
      <c r="CT58" s="8" t="str">
        <f t="shared" si="4"/>
        <v>0000001300</v>
      </c>
      <c r="CU58" s="4" t="str">
        <f t="shared" si="33"/>
        <v>0</v>
      </c>
      <c r="CV58" s="4" t="str">
        <f t="shared" si="34"/>
        <v>13</v>
      </c>
      <c r="CW58" s="60" t="str">
        <f t="shared" si="35"/>
        <v>00</v>
      </c>
      <c r="CX58" s="45"/>
      <c r="CY58" s="58"/>
      <c r="CZ58" s="37"/>
      <c r="DA58" s="87"/>
      <c r="DB58" s="37"/>
      <c r="DC58" s="37"/>
      <c r="DD58" s="37"/>
      <c r="DE58" s="37"/>
      <c r="DF58" s="37"/>
      <c r="DG58" s="70"/>
      <c r="DH58" s="37"/>
      <c r="DI58" s="61"/>
      <c r="DJ58" s="61"/>
      <c r="DK58" s="4"/>
      <c r="DL58" s="45"/>
      <c r="DM58" s="21"/>
      <c r="DN58" s="21"/>
      <c r="DO58" s="21"/>
      <c r="DP58" s="21"/>
    </row>
    <row r="59" spans="2:120" ht="15">
      <c r="B59" s="21"/>
      <c r="C59" s="37">
        <v>56</v>
      </c>
      <c r="D59" s="89"/>
      <c r="E59" s="39"/>
      <c r="F59" s="40" t="str">
        <f t="shared" si="36"/>
        <v> </v>
      </c>
      <c r="G59" s="40" t="str">
        <f t="shared" si="36"/>
        <v> </v>
      </c>
      <c r="H59" s="38" t="str">
        <f>IF($D59=""," ",(LOOKUP($D59,Entries!$A$2:$A$101,Entries!$D$2:$D$101)))</f>
        <v> </v>
      </c>
      <c r="I59" s="38" t="str">
        <f>IF($D59=""," ",(LOOKUP($D59,Entries!$A$2:$A$101,Entries!$E$2:$E$101)))</f>
        <v> </v>
      </c>
      <c r="J59" s="59" t="str">
        <f>IF($D59=""," ",(LOOKUP($D59,Entries!$A$2:$A$101,Entries!$B$2:$B$101)))</f>
        <v> </v>
      </c>
      <c r="K59" s="5"/>
      <c r="L59" s="37">
        <v>56</v>
      </c>
      <c r="M59" s="89"/>
      <c r="N59" s="39"/>
      <c r="O59" s="40" t="str">
        <f t="shared" si="6"/>
        <v> </v>
      </c>
      <c r="P59" s="40" t="str">
        <f t="shared" si="7"/>
        <v> </v>
      </c>
      <c r="Q59" s="38" t="str">
        <f>IF($M59=""," ",(LOOKUP($M59,Entries!$A$2:$A$101,Entries!$G$2:$G$101)))</f>
        <v> </v>
      </c>
      <c r="R59" s="38" t="str">
        <f>IF($M59=""," ",(LOOKUP($M59,Entries!$A$2:$A$101,Entries!$H$2:$H$101)))</f>
        <v> </v>
      </c>
      <c r="S59" s="59" t="str">
        <f>IF($M59=""," ",(LOOKUP($M59,Entries!$A$2:$A$101,Entries!$B$2:$B$101)))</f>
        <v> </v>
      </c>
      <c r="T59" s="5"/>
      <c r="U59" s="37">
        <v>56</v>
      </c>
      <c r="V59" s="89"/>
      <c r="W59" s="39"/>
      <c r="X59" s="40" t="str">
        <f t="shared" si="41"/>
        <v> </v>
      </c>
      <c r="Y59" s="40" t="str">
        <f t="shared" si="42"/>
        <v> </v>
      </c>
      <c r="Z59" s="38" t="str">
        <f>IF($V59=""," ",(LOOKUP($V59,Entries!$A$2:$A$101,Entries!$J$2:$J$101)))</f>
        <v> </v>
      </c>
      <c r="AA59" s="38" t="str">
        <f>IF($V59=""," ",(LOOKUP($V59,Entries!$A$2:$A$101,Entries!$K$2:$K$101)))</f>
        <v> </v>
      </c>
      <c r="AB59" s="59" t="str">
        <f>IF($V59=""," ",(LOOKUP($V59,Entries!$A$2:$A$101,Entries!$B$2:$B$101)))</f>
        <v> </v>
      </c>
      <c r="AC59" s="5"/>
      <c r="AE59" s="97"/>
      <c r="AF59" s="3"/>
      <c r="AG59" s="40"/>
      <c r="AH59" s="40"/>
      <c r="AI59" s="38"/>
      <c r="AJ59" s="38"/>
      <c r="AK59" s="38"/>
      <c r="BM59" s="18">
        <v>0</v>
      </c>
      <c r="BN59" s="18" t="str">
        <f t="shared" si="37"/>
        <v>00:14:55</v>
      </c>
      <c r="BO59" s="9">
        <v>56</v>
      </c>
      <c r="BP59" s="8">
        <f t="shared" si="11"/>
        <v>1455</v>
      </c>
      <c r="BQ59" s="13">
        <f t="shared" si="12"/>
        <v>0.010358796296296295</v>
      </c>
      <c r="BR59" s="8" t="str">
        <f t="shared" si="0"/>
        <v>0000001455</v>
      </c>
      <c r="BS59" s="4" t="str">
        <f t="shared" si="13"/>
        <v>00</v>
      </c>
      <c r="BT59" s="4" t="str">
        <f t="shared" si="14"/>
        <v>14</v>
      </c>
      <c r="BU59" s="60" t="str">
        <f t="shared" si="15"/>
        <v>55</v>
      </c>
      <c r="BV59" s="45"/>
      <c r="BW59" s="58">
        <v>56</v>
      </c>
      <c r="BX59" s="37">
        <f t="shared" si="16"/>
        <v>0</v>
      </c>
      <c r="BY59" s="58" t="str">
        <f t="shared" si="17"/>
        <v>0:00:00</v>
      </c>
      <c r="BZ59" s="37" t="str">
        <f t="shared" si="1"/>
        <v>0000000</v>
      </c>
      <c r="CA59" s="37" t="str">
        <f t="shared" si="18"/>
        <v>0</v>
      </c>
      <c r="CB59" s="37" t="str">
        <f t="shared" si="19"/>
        <v>00</v>
      </c>
      <c r="CC59" s="37" t="str">
        <f t="shared" si="20"/>
        <v>00</v>
      </c>
      <c r="CD59" s="37">
        <f t="shared" si="21"/>
        <v>-1455</v>
      </c>
      <c r="CE59" s="70">
        <f t="shared" si="22"/>
        <v>-0.010358796296296295</v>
      </c>
      <c r="CF59" s="37" t="str">
        <f t="shared" si="2"/>
        <v>000000-1455</v>
      </c>
      <c r="CG59" s="61" t="str">
        <f t="shared" si="23"/>
        <v>-</v>
      </c>
      <c r="CH59" s="61" t="str">
        <f t="shared" si="24"/>
        <v>14</v>
      </c>
      <c r="CI59" s="4" t="str">
        <f t="shared" si="25"/>
        <v>55</v>
      </c>
      <c r="CJ59" s="45"/>
      <c r="CK59" s="58">
        <v>56</v>
      </c>
      <c r="CL59" s="8">
        <f t="shared" si="26"/>
        <v>0</v>
      </c>
      <c r="CM59" s="74" t="str">
        <f t="shared" si="38"/>
        <v>0:00:00</v>
      </c>
      <c r="CN59" s="38" t="str">
        <f t="shared" si="3"/>
        <v>0000000</v>
      </c>
      <c r="CO59" s="8" t="str">
        <f t="shared" si="28"/>
        <v>0</v>
      </c>
      <c r="CP59" s="38" t="str">
        <f t="shared" si="29"/>
        <v>00</v>
      </c>
      <c r="CQ59" s="8" t="str">
        <f t="shared" si="30"/>
        <v>00</v>
      </c>
      <c r="CR59" s="8">
        <f t="shared" si="39"/>
        <v>0</v>
      </c>
      <c r="CS59" s="57">
        <f t="shared" si="40"/>
        <v>0</v>
      </c>
      <c r="CT59" s="8" t="str">
        <f t="shared" si="4"/>
        <v>0000000</v>
      </c>
      <c r="CU59" s="4" t="str">
        <f t="shared" si="33"/>
        <v>0</v>
      </c>
      <c r="CV59" s="4" t="str">
        <f t="shared" si="34"/>
        <v>00</v>
      </c>
      <c r="CW59" s="60" t="str">
        <f t="shared" si="35"/>
        <v>00</v>
      </c>
      <c r="CX59" s="45"/>
      <c r="CY59" s="58"/>
      <c r="CZ59" s="37"/>
      <c r="DA59" s="87"/>
      <c r="DB59" s="37"/>
      <c r="DC59" s="37"/>
      <c r="DD59" s="37"/>
      <c r="DE59" s="37"/>
      <c r="DF59" s="37"/>
      <c r="DG59" s="70"/>
      <c r="DH59" s="37"/>
      <c r="DI59" s="61"/>
      <c r="DJ59" s="61"/>
      <c r="DK59" s="4"/>
      <c r="DL59" s="45"/>
      <c r="DM59" s="21"/>
      <c r="DN59" s="21"/>
      <c r="DO59" s="21"/>
      <c r="DP59" s="21"/>
    </row>
    <row r="60" spans="2:120" ht="15">
      <c r="B60" s="21"/>
      <c r="C60" s="37">
        <v>57</v>
      </c>
      <c r="D60" s="89"/>
      <c r="E60" s="39"/>
      <c r="F60" s="40" t="str">
        <f t="shared" si="36"/>
        <v> </v>
      </c>
      <c r="G60" s="40" t="str">
        <f t="shared" si="36"/>
        <v> </v>
      </c>
      <c r="H60" s="38" t="str">
        <f>IF($D60=""," ",(LOOKUP($D60,Entries!$A$2:$A$101,Entries!$D$2:$D$101)))</f>
        <v> </v>
      </c>
      <c r="I60" s="38" t="str">
        <f>IF($D60=""," ",(LOOKUP($D60,Entries!$A$2:$A$101,Entries!$E$2:$E$101)))</f>
        <v> </v>
      </c>
      <c r="J60" s="59" t="str">
        <f>IF($D60=""," ",(LOOKUP($D60,Entries!$A$2:$A$101,Entries!$B$2:$B$101)))</f>
        <v> </v>
      </c>
      <c r="K60" s="5"/>
      <c r="L60" s="37">
        <v>57</v>
      </c>
      <c r="M60" s="89"/>
      <c r="N60" s="39"/>
      <c r="O60" s="40" t="str">
        <f t="shared" si="6"/>
        <v> </v>
      </c>
      <c r="P60" s="40" t="str">
        <f t="shared" si="7"/>
        <v> </v>
      </c>
      <c r="Q60" s="38" t="str">
        <f>IF($M60=""," ",(LOOKUP($M60,Entries!$A$2:$A$101,Entries!$G$2:$G$101)))</f>
        <v> </v>
      </c>
      <c r="R60" s="38" t="str">
        <f>IF($M60=""," ",(LOOKUP($M60,Entries!$A$2:$A$101,Entries!$H$2:$H$101)))</f>
        <v> </v>
      </c>
      <c r="S60" s="59" t="str">
        <f>IF($M60=""," ",(LOOKUP($M60,Entries!$A$2:$A$101,Entries!$B$2:$B$101)))</f>
        <v> </v>
      </c>
      <c r="T60" s="5"/>
      <c r="U60" s="37">
        <v>57</v>
      </c>
      <c r="V60" s="89"/>
      <c r="W60" s="39"/>
      <c r="X60" s="40" t="str">
        <f t="shared" si="41"/>
        <v> </v>
      </c>
      <c r="Y60" s="40" t="str">
        <f t="shared" si="42"/>
        <v> </v>
      </c>
      <c r="Z60" s="38" t="str">
        <f>IF($V60=""," ",(LOOKUP($V60,Entries!$A$2:$A$101,Entries!$J$2:$J$101)))</f>
        <v> </v>
      </c>
      <c r="AA60" s="38" t="str">
        <f>IF($V60=""," ",(LOOKUP($V60,Entries!$A$2:$A$101,Entries!$K$2:$K$101)))</f>
        <v> </v>
      </c>
      <c r="AB60" s="59" t="str">
        <f>IF($V60=""," ",(LOOKUP($V60,Entries!$A$2:$A$101,Entries!$B$2:$B$101)))</f>
        <v> </v>
      </c>
      <c r="AC60" s="5"/>
      <c r="AE60" s="97"/>
      <c r="AF60" s="3"/>
      <c r="AG60" s="40"/>
      <c r="AH60" s="40"/>
      <c r="AI60" s="38"/>
      <c r="AJ60" s="38"/>
      <c r="AK60" s="38"/>
      <c r="BM60" s="18">
        <v>0</v>
      </c>
      <c r="BN60" s="18" t="str">
        <f t="shared" si="37"/>
        <v>00:13:21</v>
      </c>
      <c r="BO60" s="9">
        <v>57</v>
      </c>
      <c r="BP60" s="8">
        <f t="shared" si="11"/>
        <v>1321</v>
      </c>
      <c r="BQ60" s="13">
        <f t="shared" si="12"/>
        <v>0.009270833333333334</v>
      </c>
      <c r="BR60" s="8" t="str">
        <f t="shared" si="0"/>
        <v>0000001321</v>
      </c>
      <c r="BS60" s="4" t="str">
        <f t="shared" si="13"/>
        <v>00</v>
      </c>
      <c r="BT60" s="4" t="str">
        <f t="shared" si="14"/>
        <v>13</v>
      </c>
      <c r="BU60" s="60" t="str">
        <f t="shared" si="15"/>
        <v>21</v>
      </c>
      <c r="BV60" s="45"/>
      <c r="BW60" s="58">
        <v>57</v>
      </c>
      <c r="BX60" s="37">
        <f t="shared" si="16"/>
        <v>0</v>
      </c>
      <c r="BY60" s="58" t="str">
        <f t="shared" si="17"/>
        <v>0:00:00</v>
      </c>
      <c r="BZ60" s="37" t="str">
        <f t="shared" si="1"/>
        <v>0000000</v>
      </c>
      <c r="CA60" s="37" t="str">
        <f t="shared" si="18"/>
        <v>0</v>
      </c>
      <c r="CB60" s="37" t="str">
        <f t="shared" si="19"/>
        <v>00</v>
      </c>
      <c r="CC60" s="37" t="str">
        <f t="shared" si="20"/>
        <v>00</v>
      </c>
      <c r="CD60" s="37">
        <f t="shared" si="21"/>
        <v>-1321</v>
      </c>
      <c r="CE60" s="70">
        <f t="shared" si="22"/>
        <v>-0.009270833333333334</v>
      </c>
      <c r="CF60" s="37" t="str">
        <f t="shared" si="2"/>
        <v>000000-1321</v>
      </c>
      <c r="CG60" s="61" t="str">
        <f t="shared" si="23"/>
        <v>-</v>
      </c>
      <c r="CH60" s="61" t="str">
        <f t="shared" si="24"/>
        <v>13</v>
      </c>
      <c r="CI60" s="4" t="str">
        <f t="shared" si="25"/>
        <v>21</v>
      </c>
      <c r="CJ60" s="45"/>
      <c r="CK60" s="58">
        <v>57</v>
      </c>
      <c r="CL60" s="8">
        <f t="shared" si="26"/>
        <v>0</v>
      </c>
      <c r="CM60" s="74" t="str">
        <f t="shared" si="38"/>
        <v>0:00:00</v>
      </c>
      <c r="CN60" s="38" t="str">
        <f t="shared" si="3"/>
        <v>0000000</v>
      </c>
      <c r="CO60" s="8" t="str">
        <f t="shared" si="28"/>
        <v>0</v>
      </c>
      <c r="CP60" s="38" t="str">
        <f t="shared" si="29"/>
        <v>00</v>
      </c>
      <c r="CQ60" s="8" t="str">
        <f t="shared" si="30"/>
        <v>00</v>
      </c>
      <c r="CR60" s="8">
        <f t="shared" si="39"/>
        <v>0</v>
      </c>
      <c r="CS60" s="57">
        <f t="shared" si="40"/>
        <v>0</v>
      </c>
      <c r="CT60" s="8" t="str">
        <f t="shared" si="4"/>
        <v>0000000</v>
      </c>
      <c r="CU60" s="4" t="str">
        <f t="shared" si="33"/>
        <v>0</v>
      </c>
      <c r="CV60" s="4" t="str">
        <f t="shared" si="34"/>
        <v>00</v>
      </c>
      <c r="CW60" s="60" t="str">
        <f t="shared" si="35"/>
        <v>00</v>
      </c>
      <c r="CX60" s="45"/>
      <c r="CY60" s="58"/>
      <c r="CZ60" s="37"/>
      <c r="DA60" s="87"/>
      <c r="DB60" s="37"/>
      <c r="DC60" s="37"/>
      <c r="DD60" s="37"/>
      <c r="DE60" s="37"/>
      <c r="DF60" s="37"/>
      <c r="DG60" s="70"/>
      <c r="DH60" s="37"/>
      <c r="DI60" s="61"/>
      <c r="DJ60" s="61"/>
      <c r="DK60" s="4"/>
      <c r="DL60" s="45"/>
      <c r="DM60" s="21"/>
      <c r="DN60" s="21"/>
      <c r="DO60" s="21"/>
      <c r="DP60" s="21"/>
    </row>
    <row r="61" spans="2:120" ht="15">
      <c r="B61" s="21"/>
      <c r="C61" s="37">
        <v>58</v>
      </c>
      <c r="D61" s="89"/>
      <c r="E61" s="39"/>
      <c r="F61" s="40" t="str">
        <f t="shared" si="36"/>
        <v> </v>
      </c>
      <c r="G61" s="40" t="str">
        <f t="shared" si="36"/>
        <v> </v>
      </c>
      <c r="H61" s="38" t="str">
        <f>IF($D61=""," ",(LOOKUP($D61,Entries!$A$2:$A$101,Entries!$D$2:$D$101)))</f>
        <v> </v>
      </c>
      <c r="I61" s="38" t="str">
        <f>IF($D61=""," ",(LOOKUP($D61,Entries!$A$2:$A$101,Entries!$E$2:$E$101)))</f>
        <v> </v>
      </c>
      <c r="J61" s="59" t="str">
        <f>IF($D61=""," ",(LOOKUP($D61,Entries!$A$2:$A$101,Entries!$B$2:$B$101)))</f>
        <v> </v>
      </c>
      <c r="K61" s="5"/>
      <c r="L61" s="37">
        <v>58</v>
      </c>
      <c r="M61" s="89"/>
      <c r="N61" s="39"/>
      <c r="O61" s="40" t="str">
        <f t="shared" si="6"/>
        <v> </v>
      </c>
      <c r="P61" s="40" t="str">
        <f t="shared" si="7"/>
        <v> </v>
      </c>
      <c r="Q61" s="38" t="str">
        <f>IF($M61=""," ",(LOOKUP($M61,Entries!$A$2:$A$101,Entries!$G$2:$G$101)))</f>
        <v> </v>
      </c>
      <c r="R61" s="38" t="str">
        <f>IF($M61=""," ",(LOOKUP($M61,Entries!$A$2:$A$101,Entries!$H$2:$H$101)))</f>
        <v> </v>
      </c>
      <c r="S61" s="59" t="str">
        <f>IF($M61=""," ",(LOOKUP($M61,Entries!$A$2:$A$101,Entries!$B$2:$B$101)))</f>
        <v> </v>
      </c>
      <c r="T61" s="5"/>
      <c r="U61" s="37">
        <v>58</v>
      </c>
      <c r="V61" s="89"/>
      <c r="W61" s="39"/>
      <c r="X61" s="40" t="str">
        <f t="shared" si="41"/>
        <v> </v>
      </c>
      <c r="Y61" s="40" t="str">
        <f t="shared" si="42"/>
        <v> </v>
      </c>
      <c r="Z61" s="38" t="str">
        <f>IF($V61=""," ",(LOOKUP($V61,Entries!$A$2:$A$101,Entries!$J$2:$J$101)))</f>
        <v> </v>
      </c>
      <c r="AA61" s="38" t="str">
        <f>IF($V61=""," ",(LOOKUP($V61,Entries!$A$2:$A$101,Entries!$K$2:$K$101)))</f>
        <v> </v>
      </c>
      <c r="AB61" s="59" t="str">
        <f>IF($V61=""," ",(LOOKUP($V61,Entries!$A$2:$A$101,Entries!$B$2:$B$101)))</f>
        <v> </v>
      </c>
      <c r="AC61" s="5"/>
      <c r="AE61" s="97"/>
      <c r="AF61" s="3"/>
      <c r="AG61" s="40"/>
      <c r="AH61" s="40"/>
      <c r="AI61" s="38"/>
      <c r="AJ61" s="38"/>
      <c r="AK61" s="38"/>
      <c r="BM61" s="18">
        <v>0</v>
      </c>
      <c r="BN61" s="18" t="str">
        <f t="shared" si="37"/>
        <v>00:00:00</v>
      </c>
      <c r="BO61" s="9">
        <v>58</v>
      </c>
      <c r="BP61" s="8">
        <f t="shared" si="11"/>
        <v>0</v>
      </c>
      <c r="BQ61" s="13">
        <f t="shared" si="12"/>
        <v>0</v>
      </c>
      <c r="BR61" s="8" t="str">
        <f t="shared" si="0"/>
        <v>0000000</v>
      </c>
      <c r="BS61" s="4" t="str">
        <f t="shared" si="13"/>
        <v>00</v>
      </c>
      <c r="BT61" s="4" t="str">
        <f t="shared" si="14"/>
        <v>00</v>
      </c>
      <c r="BU61" s="60" t="str">
        <f t="shared" si="15"/>
        <v>00</v>
      </c>
      <c r="BV61" s="45"/>
      <c r="BW61" s="58">
        <v>58</v>
      </c>
      <c r="BX61" s="37">
        <f t="shared" si="16"/>
        <v>0</v>
      </c>
      <c r="BY61" s="58" t="str">
        <f t="shared" si="17"/>
        <v>0:00:00</v>
      </c>
      <c r="BZ61" s="37" t="str">
        <f t="shared" si="1"/>
        <v>0000000</v>
      </c>
      <c r="CA61" s="37" t="str">
        <f t="shared" si="18"/>
        <v>0</v>
      </c>
      <c r="CB61" s="37" t="str">
        <f t="shared" si="19"/>
        <v>00</v>
      </c>
      <c r="CC61" s="37" t="str">
        <f t="shared" si="20"/>
        <v>00</v>
      </c>
      <c r="CD61" s="37">
        <f t="shared" si="21"/>
        <v>0</v>
      </c>
      <c r="CE61" s="70">
        <f t="shared" si="22"/>
        <v>0</v>
      </c>
      <c r="CF61" s="37" t="str">
        <f t="shared" si="2"/>
        <v>0000000</v>
      </c>
      <c r="CG61" s="61" t="str">
        <f t="shared" si="23"/>
        <v>0</v>
      </c>
      <c r="CH61" s="61" t="str">
        <f t="shared" si="24"/>
        <v>00</v>
      </c>
      <c r="CI61" s="4" t="str">
        <f t="shared" si="25"/>
        <v>00</v>
      </c>
      <c r="CJ61" s="45"/>
      <c r="CK61" s="58">
        <v>58</v>
      </c>
      <c r="CL61" s="8">
        <f t="shared" si="26"/>
        <v>0</v>
      </c>
      <c r="CM61" s="74" t="str">
        <f t="shared" si="38"/>
        <v>0:00:00</v>
      </c>
      <c r="CN61" s="38" t="str">
        <f t="shared" si="3"/>
        <v>0000000</v>
      </c>
      <c r="CO61" s="8" t="str">
        <f t="shared" si="28"/>
        <v>0</v>
      </c>
      <c r="CP61" s="38" t="str">
        <f t="shared" si="29"/>
        <v>00</v>
      </c>
      <c r="CQ61" s="8" t="str">
        <f t="shared" si="30"/>
        <v>00</v>
      </c>
      <c r="CR61" s="8">
        <f t="shared" si="39"/>
        <v>0</v>
      </c>
      <c r="CS61" s="57">
        <f t="shared" si="40"/>
        <v>0</v>
      </c>
      <c r="CT61" s="8" t="str">
        <f t="shared" si="4"/>
        <v>0000000</v>
      </c>
      <c r="CU61" s="4" t="str">
        <f t="shared" si="33"/>
        <v>0</v>
      </c>
      <c r="CV61" s="4" t="str">
        <f t="shared" si="34"/>
        <v>00</v>
      </c>
      <c r="CW61" s="60" t="str">
        <f t="shared" si="35"/>
        <v>00</v>
      </c>
      <c r="CX61" s="45"/>
      <c r="CY61" s="58"/>
      <c r="CZ61" s="37"/>
      <c r="DA61" s="87"/>
      <c r="DB61" s="37"/>
      <c r="DC61" s="37"/>
      <c r="DD61" s="37"/>
      <c r="DE61" s="37"/>
      <c r="DF61" s="37"/>
      <c r="DG61" s="70"/>
      <c r="DH61" s="37"/>
      <c r="DI61" s="61"/>
      <c r="DJ61" s="61"/>
      <c r="DK61" s="4"/>
      <c r="DL61" s="45"/>
      <c r="DM61" s="21"/>
      <c r="DN61" s="21"/>
      <c r="DO61" s="21"/>
      <c r="DP61" s="21"/>
    </row>
    <row r="62" spans="2:120" ht="15">
      <c r="B62" s="21"/>
      <c r="C62" s="37">
        <v>59</v>
      </c>
      <c r="D62" s="89"/>
      <c r="E62" s="39"/>
      <c r="F62" s="40" t="str">
        <f t="shared" si="36"/>
        <v> </v>
      </c>
      <c r="G62" s="40" t="str">
        <f t="shared" si="36"/>
        <v> </v>
      </c>
      <c r="H62" s="38" t="str">
        <f>IF($D62=""," ",(LOOKUP($D62,Entries!$A$2:$A$101,Entries!$D$2:$D$101)))</f>
        <v> </v>
      </c>
      <c r="I62" s="38" t="str">
        <f>IF($D62=""," ",(LOOKUP($D62,Entries!$A$2:$A$101,Entries!$E$2:$E$101)))</f>
        <v> </v>
      </c>
      <c r="J62" s="59" t="str">
        <f>IF($D62=""," ",(LOOKUP($D62,Entries!$A$2:$A$101,Entries!$B$2:$B$101)))</f>
        <v> </v>
      </c>
      <c r="K62" s="5"/>
      <c r="L62" s="37">
        <v>59</v>
      </c>
      <c r="M62" s="89"/>
      <c r="N62" s="39"/>
      <c r="O62" s="40" t="str">
        <f t="shared" si="6"/>
        <v> </v>
      </c>
      <c r="P62" s="40" t="str">
        <f t="shared" si="7"/>
        <v> </v>
      </c>
      <c r="Q62" s="38" t="str">
        <f>IF($M62=""," ",(LOOKUP($M62,Entries!$A$2:$A$101,Entries!$G$2:$G$101)))</f>
        <v> </v>
      </c>
      <c r="R62" s="38" t="str">
        <f>IF($M62=""," ",(LOOKUP($M62,Entries!$A$2:$A$101,Entries!$H$2:$H$101)))</f>
        <v> </v>
      </c>
      <c r="S62" s="59" t="str">
        <f>IF($M62=""," ",(LOOKUP($M62,Entries!$A$2:$A$101,Entries!$B$2:$B$101)))</f>
        <v> </v>
      </c>
      <c r="T62" s="5"/>
      <c r="U62" s="37">
        <v>59</v>
      </c>
      <c r="V62" s="89"/>
      <c r="W62" s="39"/>
      <c r="X62" s="40" t="str">
        <f t="shared" si="41"/>
        <v> </v>
      </c>
      <c r="Y62" s="40" t="str">
        <f t="shared" si="42"/>
        <v> </v>
      </c>
      <c r="Z62" s="38" t="str">
        <f>IF($V62=""," ",(LOOKUP($V62,Entries!$A$2:$A$101,Entries!$J$2:$J$101)))</f>
        <v> </v>
      </c>
      <c r="AA62" s="38" t="str">
        <f>IF($V62=""," ",(LOOKUP($V62,Entries!$A$2:$A$101,Entries!$K$2:$K$101)))</f>
        <v> </v>
      </c>
      <c r="AB62" s="59" t="str">
        <f>IF($V62=""," ",(LOOKUP($V62,Entries!$A$2:$A$101,Entries!$B$2:$B$101)))</f>
        <v> </v>
      </c>
      <c r="AC62" s="5"/>
      <c r="AE62" s="97"/>
      <c r="AF62" s="3"/>
      <c r="AG62" s="40"/>
      <c r="AH62" s="40"/>
      <c r="AI62" s="38"/>
      <c r="AJ62" s="38"/>
      <c r="AK62" s="38"/>
      <c r="BM62" s="18">
        <v>0</v>
      </c>
      <c r="BN62" s="18" t="str">
        <f t="shared" si="37"/>
        <v>00:11:33</v>
      </c>
      <c r="BO62" s="9">
        <v>59</v>
      </c>
      <c r="BP62" s="8">
        <f t="shared" si="11"/>
        <v>1133</v>
      </c>
      <c r="BQ62" s="13">
        <f t="shared" si="12"/>
        <v>0.008020833333333333</v>
      </c>
      <c r="BR62" s="8" t="str">
        <f t="shared" si="0"/>
        <v>0000001133</v>
      </c>
      <c r="BS62" s="4" t="str">
        <f t="shared" si="13"/>
        <v>00</v>
      </c>
      <c r="BT62" s="4" t="str">
        <f t="shared" si="14"/>
        <v>11</v>
      </c>
      <c r="BU62" s="60" t="str">
        <f t="shared" si="15"/>
        <v>33</v>
      </c>
      <c r="BV62" s="45"/>
      <c r="BW62" s="58">
        <v>59</v>
      </c>
      <c r="BX62" s="37">
        <f t="shared" si="16"/>
        <v>2245</v>
      </c>
      <c r="BY62" s="58" t="str">
        <f t="shared" si="17"/>
        <v>0:22:45</v>
      </c>
      <c r="BZ62" s="37" t="str">
        <f t="shared" si="1"/>
        <v>0000002245</v>
      </c>
      <c r="CA62" s="37" t="str">
        <f t="shared" si="18"/>
        <v>0</v>
      </c>
      <c r="CB62" s="37" t="str">
        <f t="shared" si="19"/>
        <v>22</v>
      </c>
      <c r="CC62" s="37" t="str">
        <f t="shared" si="20"/>
        <v>45</v>
      </c>
      <c r="CD62" s="37">
        <f t="shared" si="21"/>
        <v>1112</v>
      </c>
      <c r="CE62" s="70">
        <f t="shared" si="22"/>
        <v>0.0077777777777777776</v>
      </c>
      <c r="CF62" s="37" t="str">
        <f t="shared" si="2"/>
        <v>0000001112</v>
      </c>
      <c r="CG62" s="61" t="str">
        <f t="shared" si="23"/>
        <v>0</v>
      </c>
      <c r="CH62" s="61" t="str">
        <f t="shared" si="24"/>
        <v>11</v>
      </c>
      <c r="CI62" s="4" t="str">
        <f t="shared" si="25"/>
        <v>12</v>
      </c>
      <c r="CJ62" s="45"/>
      <c r="CK62" s="58">
        <v>59</v>
      </c>
      <c r="CL62" s="8">
        <f t="shared" si="26"/>
        <v>3256</v>
      </c>
      <c r="CM62" s="74" t="str">
        <f t="shared" si="38"/>
        <v>0:32:56</v>
      </c>
      <c r="CN62" s="38" t="str">
        <f t="shared" si="3"/>
        <v>0000003256</v>
      </c>
      <c r="CO62" s="8" t="str">
        <f t="shared" si="28"/>
        <v>0</v>
      </c>
      <c r="CP62" s="38" t="str">
        <f t="shared" si="29"/>
        <v>32</v>
      </c>
      <c r="CQ62" s="8" t="str">
        <f t="shared" si="30"/>
        <v>56</v>
      </c>
      <c r="CR62" s="8">
        <f t="shared" si="39"/>
        <v>1011</v>
      </c>
      <c r="CS62" s="57">
        <f t="shared" si="40"/>
        <v>0.00707175925925926</v>
      </c>
      <c r="CT62" s="8" t="str">
        <f t="shared" si="4"/>
        <v>0000001011</v>
      </c>
      <c r="CU62" s="4" t="str">
        <f t="shared" si="33"/>
        <v>0</v>
      </c>
      <c r="CV62" s="4" t="str">
        <f t="shared" si="34"/>
        <v>10</v>
      </c>
      <c r="CW62" s="60" t="str">
        <f t="shared" si="35"/>
        <v>11</v>
      </c>
      <c r="CX62" s="45"/>
      <c r="CY62" s="58"/>
      <c r="CZ62" s="37"/>
      <c r="DA62" s="87"/>
      <c r="DB62" s="37"/>
      <c r="DC62" s="37"/>
      <c r="DD62" s="37"/>
      <c r="DE62" s="37"/>
      <c r="DF62" s="37"/>
      <c r="DG62" s="70"/>
      <c r="DH62" s="37"/>
      <c r="DI62" s="61"/>
      <c r="DJ62" s="61"/>
      <c r="DK62" s="4"/>
      <c r="DL62" s="45"/>
      <c r="DM62" s="21"/>
      <c r="DN62" s="21"/>
      <c r="DO62" s="21"/>
      <c r="DP62" s="21"/>
    </row>
    <row r="63" spans="2:120" ht="15">
      <c r="B63" s="21"/>
      <c r="C63" s="37">
        <v>60</v>
      </c>
      <c r="D63" s="89"/>
      <c r="E63" s="39"/>
      <c r="F63" s="40" t="str">
        <f t="shared" si="36"/>
        <v> </v>
      </c>
      <c r="G63" s="40" t="str">
        <f t="shared" si="36"/>
        <v> </v>
      </c>
      <c r="H63" s="38" t="str">
        <f>IF($D63=""," ",(LOOKUP($D63,Entries!$A$2:$A$101,Entries!$D$2:$D$101)))</f>
        <v> </v>
      </c>
      <c r="I63" s="38" t="str">
        <f>IF($D63=""," ",(LOOKUP($D63,Entries!$A$2:$A$101,Entries!$E$2:$E$101)))</f>
        <v> </v>
      </c>
      <c r="J63" s="59" t="str">
        <f>IF($D63=""," ",(LOOKUP($D63,Entries!$A$2:$A$101,Entries!$B$2:$B$101)))</f>
        <v> </v>
      </c>
      <c r="K63" s="5"/>
      <c r="L63" s="37">
        <v>60</v>
      </c>
      <c r="M63" s="89"/>
      <c r="N63" s="39"/>
      <c r="O63" s="40" t="str">
        <f t="shared" si="6"/>
        <v> </v>
      </c>
      <c r="P63" s="40" t="str">
        <f t="shared" si="7"/>
        <v> </v>
      </c>
      <c r="Q63" s="38" t="str">
        <f>IF($M63=""," ",(LOOKUP($M63,Entries!$A$2:$A$101,Entries!$G$2:$G$101)))</f>
        <v> </v>
      </c>
      <c r="R63" s="38" t="str">
        <f>IF($M63=""," ",(LOOKUP($M63,Entries!$A$2:$A$101,Entries!$H$2:$H$101)))</f>
        <v> </v>
      </c>
      <c r="S63" s="59" t="str">
        <f>IF($M63=""," ",(LOOKUP($M63,Entries!$A$2:$A$101,Entries!$B$2:$B$101)))</f>
        <v> </v>
      </c>
      <c r="T63" s="5"/>
      <c r="U63" s="37">
        <v>60</v>
      </c>
      <c r="V63" s="89"/>
      <c r="W63" s="39"/>
      <c r="X63" s="40" t="str">
        <f t="shared" si="41"/>
        <v> </v>
      </c>
      <c r="Y63" s="40" t="str">
        <f t="shared" si="42"/>
        <v> </v>
      </c>
      <c r="Z63" s="38" t="str">
        <f>IF($V63=""," ",(LOOKUP($V63,Entries!$A$2:$A$101,Entries!$J$2:$J$101)))</f>
        <v> </v>
      </c>
      <c r="AA63" s="38" t="str">
        <f>IF($V63=""," ",(LOOKUP($V63,Entries!$A$2:$A$101,Entries!$K$2:$K$101)))</f>
        <v> </v>
      </c>
      <c r="AB63" s="59" t="str">
        <f>IF($V63=""," ",(LOOKUP($V63,Entries!$A$2:$A$101,Entries!$B$2:$B$101)))</f>
        <v> </v>
      </c>
      <c r="AC63" s="5"/>
      <c r="AE63" s="97"/>
      <c r="AF63" s="3"/>
      <c r="AG63" s="40"/>
      <c r="AH63" s="40"/>
      <c r="AI63" s="38"/>
      <c r="AJ63" s="38"/>
      <c r="AK63" s="38"/>
      <c r="BM63" s="18">
        <v>0</v>
      </c>
      <c r="BN63" s="18" t="str">
        <f t="shared" si="37"/>
        <v>00:12:25</v>
      </c>
      <c r="BO63" s="9">
        <v>60</v>
      </c>
      <c r="BP63" s="8">
        <f t="shared" si="11"/>
        <v>1225</v>
      </c>
      <c r="BQ63" s="13">
        <f t="shared" si="12"/>
        <v>0.008622685185185185</v>
      </c>
      <c r="BR63" s="8" t="str">
        <f t="shared" si="0"/>
        <v>0000001225</v>
      </c>
      <c r="BS63" s="4" t="str">
        <f t="shared" si="13"/>
        <v>00</v>
      </c>
      <c r="BT63" s="4" t="str">
        <f t="shared" si="14"/>
        <v>12</v>
      </c>
      <c r="BU63" s="60" t="str">
        <f t="shared" si="15"/>
        <v>25</v>
      </c>
      <c r="BV63" s="45"/>
      <c r="BW63" s="58">
        <v>60</v>
      </c>
      <c r="BX63" s="37">
        <f t="shared" si="16"/>
        <v>2510</v>
      </c>
      <c r="BY63" s="58" t="str">
        <f t="shared" si="17"/>
        <v>0:25:10</v>
      </c>
      <c r="BZ63" s="37" t="str">
        <f t="shared" si="1"/>
        <v>0000002510</v>
      </c>
      <c r="CA63" s="37" t="str">
        <f t="shared" si="18"/>
        <v>0</v>
      </c>
      <c r="CB63" s="37" t="str">
        <f t="shared" si="19"/>
        <v>25</v>
      </c>
      <c r="CC63" s="37" t="str">
        <f t="shared" si="20"/>
        <v>10</v>
      </c>
      <c r="CD63" s="37">
        <f t="shared" si="21"/>
        <v>1285</v>
      </c>
      <c r="CE63" s="70">
        <f t="shared" si="22"/>
        <v>0.008854166666666666</v>
      </c>
      <c r="CF63" s="37" t="str">
        <f t="shared" si="2"/>
        <v>0000001285</v>
      </c>
      <c r="CG63" s="61" t="str">
        <f t="shared" si="23"/>
        <v>0</v>
      </c>
      <c r="CH63" s="61" t="str">
        <f t="shared" si="24"/>
        <v>12</v>
      </c>
      <c r="CI63" s="4" t="str">
        <f t="shared" si="25"/>
        <v>85</v>
      </c>
      <c r="CJ63" s="45"/>
      <c r="CK63" s="58">
        <v>60</v>
      </c>
      <c r="CL63" s="8">
        <f t="shared" si="26"/>
        <v>3609</v>
      </c>
      <c r="CM63" s="74" t="str">
        <f t="shared" si="38"/>
        <v>0:36:09</v>
      </c>
      <c r="CN63" s="38" t="str">
        <f t="shared" si="3"/>
        <v>0000003609</v>
      </c>
      <c r="CO63" s="8" t="str">
        <f t="shared" si="28"/>
        <v>0</v>
      </c>
      <c r="CP63" s="38" t="str">
        <f t="shared" si="29"/>
        <v>36</v>
      </c>
      <c r="CQ63" s="8" t="str">
        <f t="shared" si="30"/>
        <v>09</v>
      </c>
      <c r="CR63" s="8">
        <f t="shared" si="39"/>
        <v>1099</v>
      </c>
      <c r="CS63" s="57">
        <f t="shared" si="40"/>
        <v>0.0076273148148148125</v>
      </c>
      <c r="CT63" s="8" t="str">
        <f t="shared" si="4"/>
        <v>0000001099</v>
      </c>
      <c r="CU63" s="4" t="str">
        <f t="shared" si="33"/>
        <v>0</v>
      </c>
      <c r="CV63" s="4" t="str">
        <f t="shared" si="34"/>
        <v>10</v>
      </c>
      <c r="CW63" s="60" t="str">
        <f t="shared" si="35"/>
        <v>99</v>
      </c>
      <c r="CX63" s="45"/>
      <c r="CY63" s="58"/>
      <c r="CZ63" s="37"/>
      <c r="DA63" s="87"/>
      <c r="DB63" s="37"/>
      <c r="DC63" s="37"/>
      <c r="DD63" s="37"/>
      <c r="DE63" s="37"/>
      <c r="DF63" s="37"/>
      <c r="DG63" s="70"/>
      <c r="DH63" s="37"/>
      <c r="DI63" s="61"/>
      <c r="DJ63" s="61"/>
      <c r="DK63" s="4"/>
      <c r="DL63" s="45"/>
      <c r="DM63" s="21"/>
      <c r="DN63" s="21"/>
      <c r="DO63" s="21"/>
      <c r="DP63" s="21"/>
    </row>
    <row r="64" spans="2:120" ht="15">
      <c r="B64" s="21"/>
      <c r="C64" s="37">
        <v>61</v>
      </c>
      <c r="D64" s="89"/>
      <c r="E64" s="39"/>
      <c r="F64" s="40" t="str">
        <f t="shared" si="36"/>
        <v> </v>
      </c>
      <c r="G64" s="40" t="str">
        <f t="shared" si="36"/>
        <v> </v>
      </c>
      <c r="H64" s="38" t="str">
        <f>IF($D64=""," ",(LOOKUP($D64,Entries!$A$2:$A$101,Entries!$D$2:$D$101)))</f>
        <v> </v>
      </c>
      <c r="I64" s="38" t="str">
        <f>IF($D64=""," ",(LOOKUP($D64,Entries!$A$2:$A$101,Entries!$E$2:$E$101)))</f>
        <v> </v>
      </c>
      <c r="J64" s="59" t="str">
        <f>IF($D64=""," ",(LOOKUP($D64,Entries!$A$2:$A$101,Entries!$B$2:$B$101)))</f>
        <v> </v>
      </c>
      <c r="K64" s="5"/>
      <c r="L64" s="37">
        <v>61</v>
      </c>
      <c r="M64" s="89"/>
      <c r="N64" s="39"/>
      <c r="O64" s="40" t="str">
        <f t="shared" si="6"/>
        <v> </v>
      </c>
      <c r="P64" s="40" t="str">
        <f t="shared" si="7"/>
        <v> </v>
      </c>
      <c r="Q64" s="38" t="str">
        <f>IF($M64=""," ",(LOOKUP($M64,Entries!$A$2:$A$101,Entries!$G$2:$G$101)))</f>
        <v> </v>
      </c>
      <c r="R64" s="38" t="str">
        <f>IF($M64=""," ",(LOOKUP($M64,Entries!$A$2:$A$101,Entries!$H$2:$H$101)))</f>
        <v> </v>
      </c>
      <c r="S64" s="59" t="str">
        <f>IF($M64=""," ",(LOOKUP($M64,Entries!$A$2:$A$101,Entries!$B$2:$B$101)))</f>
        <v> </v>
      </c>
      <c r="T64" s="5"/>
      <c r="U64" s="37">
        <v>61</v>
      </c>
      <c r="V64" s="89"/>
      <c r="W64" s="39"/>
      <c r="X64" s="40" t="str">
        <f t="shared" si="8"/>
        <v> </v>
      </c>
      <c r="Y64" s="40" t="str">
        <f t="shared" si="9"/>
        <v> </v>
      </c>
      <c r="Z64" s="38" t="str">
        <f>IF($V64=""," ",(LOOKUP($V64,Entries!$A$2:$A$101,Entries!$J$2:$J$101)))</f>
        <v> </v>
      </c>
      <c r="AA64" s="38" t="str">
        <f>IF($V64=""," ",(LOOKUP($V64,Entries!$A$2:$A$101,Entries!$K$2:$K$101)))</f>
        <v> </v>
      </c>
      <c r="AB64" s="59" t="str">
        <f>IF($V64=""," ",(LOOKUP($V64,Entries!$A$2:$A$101,Entries!$B$2:$B$101)))</f>
        <v> </v>
      </c>
      <c r="AC64" s="5"/>
      <c r="AE64" s="97"/>
      <c r="AF64" s="3"/>
      <c r="AG64" s="40"/>
      <c r="AH64" s="40"/>
      <c r="AI64" s="38"/>
      <c r="AJ64" s="38"/>
      <c r="AK64" s="38"/>
      <c r="BM64" s="18">
        <v>0</v>
      </c>
      <c r="BN64" s="18" t="str">
        <f t="shared" si="37"/>
        <v>00:12:56</v>
      </c>
      <c r="BO64" s="9">
        <v>61</v>
      </c>
      <c r="BP64" s="8">
        <f t="shared" si="11"/>
        <v>1256</v>
      </c>
      <c r="BQ64" s="13">
        <f t="shared" si="12"/>
        <v>0.008981481481481481</v>
      </c>
      <c r="BR64" s="8" t="str">
        <f t="shared" si="0"/>
        <v>0000001256</v>
      </c>
      <c r="BS64" s="4" t="str">
        <f t="shared" si="13"/>
        <v>00</v>
      </c>
      <c r="BT64" s="4" t="str">
        <f t="shared" si="14"/>
        <v>12</v>
      </c>
      <c r="BU64" s="60" t="str">
        <f t="shared" si="15"/>
        <v>56</v>
      </c>
      <c r="BV64" s="45"/>
      <c r="BW64" s="58">
        <v>61</v>
      </c>
      <c r="BX64" s="37">
        <f t="shared" si="16"/>
        <v>2458</v>
      </c>
      <c r="BY64" s="58" t="str">
        <f t="shared" si="17"/>
        <v>0:24:58</v>
      </c>
      <c r="BZ64" s="37" t="str">
        <f t="shared" si="1"/>
        <v>0000002458</v>
      </c>
      <c r="CA64" s="37" t="str">
        <f t="shared" si="18"/>
        <v>0</v>
      </c>
      <c r="CB64" s="37" t="str">
        <f t="shared" si="19"/>
        <v>24</v>
      </c>
      <c r="CC64" s="37" t="str">
        <f t="shared" si="20"/>
        <v>58</v>
      </c>
      <c r="CD64" s="37">
        <f t="shared" si="21"/>
        <v>1202</v>
      </c>
      <c r="CE64" s="70">
        <f t="shared" si="22"/>
        <v>0.00835648148148148</v>
      </c>
      <c r="CF64" s="37" t="str">
        <f t="shared" si="2"/>
        <v>0000001202</v>
      </c>
      <c r="CG64" s="61" t="str">
        <f t="shared" si="23"/>
        <v>0</v>
      </c>
      <c r="CH64" s="61" t="str">
        <f t="shared" si="24"/>
        <v>12</v>
      </c>
      <c r="CI64" s="4" t="str">
        <f t="shared" si="25"/>
        <v>02</v>
      </c>
      <c r="CJ64" s="45"/>
      <c r="CK64" s="58">
        <v>61</v>
      </c>
      <c r="CL64" s="8">
        <f t="shared" si="26"/>
        <v>0</v>
      </c>
      <c r="CM64" s="74" t="str">
        <f t="shared" si="38"/>
        <v>0:00:00</v>
      </c>
      <c r="CN64" s="38" t="str">
        <f t="shared" si="3"/>
        <v>0000000</v>
      </c>
      <c r="CO64" s="8" t="str">
        <f t="shared" si="28"/>
        <v>0</v>
      </c>
      <c r="CP64" s="38" t="str">
        <f t="shared" si="29"/>
        <v>00</v>
      </c>
      <c r="CQ64" s="8" t="str">
        <f t="shared" si="30"/>
        <v>00</v>
      </c>
      <c r="CR64" s="8">
        <f t="shared" si="39"/>
        <v>-2458</v>
      </c>
      <c r="CS64" s="57">
        <f t="shared" si="40"/>
        <v>-0.01733796296296296</v>
      </c>
      <c r="CT64" s="8" t="str">
        <f t="shared" si="4"/>
        <v>000000-2458</v>
      </c>
      <c r="CU64" s="4" t="str">
        <f t="shared" si="33"/>
        <v>-</v>
      </c>
      <c r="CV64" s="4" t="str">
        <f t="shared" si="34"/>
        <v>24</v>
      </c>
      <c r="CW64" s="60" t="str">
        <f t="shared" si="35"/>
        <v>58</v>
      </c>
      <c r="CX64" s="45"/>
      <c r="CY64" s="58"/>
      <c r="CZ64" s="37"/>
      <c r="DA64" s="87"/>
      <c r="DB64" s="37"/>
      <c r="DC64" s="37"/>
      <c r="DD64" s="37"/>
      <c r="DE64" s="37"/>
      <c r="DF64" s="37"/>
      <c r="DG64" s="70"/>
      <c r="DH64" s="37"/>
      <c r="DI64" s="61"/>
      <c r="DJ64" s="61"/>
      <c r="DK64" s="4"/>
      <c r="DL64" s="45"/>
      <c r="DM64" s="21"/>
      <c r="DN64" s="21"/>
      <c r="DO64" s="21"/>
      <c r="DP64" s="21"/>
    </row>
    <row r="65" spans="2:120" ht="15">
      <c r="B65" s="21"/>
      <c r="C65" s="37">
        <v>62</v>
      </c>
      <c r="D65" s="89"/>
      <c r="E65" s="39"/>
      <c r="F65" s="40" t="str">
        <f t="shared" si="36"/>
        <v> </v>
      </c>
      <c r="G65" s="40" t="str">
        <f t="shared" si="36"/>
        <v> </v>
      </c>
      <c r="H65" s="38" t="str">
        <f>IF($D65=""," ",(LOOKUP($D65,Entries!$A$2:$A$101,Entries!$D$2:$D$101)))</f>
        <v> </v>
      </c>
      <c r="I65" s="38" t="str">
        <f>IF($D65=""," ",(LOOKUP($D65,Entries!$A$2:$A$101,Entries!$E$2:$E$101)))</f>
        <v> </v>
      </c>
      <c r="J65" s="59" t="str">
        <f>IF($D65=""," ",(LOOKUP($D65,Entries!$A$2:$A$101,Entries!$B$2:$B$101)))</f>
        <v> </v>
      </c>
      <c r="K65" s="5"/>
      <c r="L65" s="37">
        <v>62</v>
      </c>
      <c r="M65" s="89"/>
      <c r="N65" s="39"/>
      <c r="O65" s="40" t="str">
        <f t="shared" si="6"/>
        <v> </v>
      </c>
      <c r="P65" s="40" t="str">
        <f t="shared" si="7"/>
        <v> </v>
      </c>
      <c r="Q65" s="38" t="str">
        <f>IF($M65=""," ",(LOOKUP($M65,Entries!$A$2:$A$101,Entries!$G$2:$G$101)))</f>
        <v> </v>
      </c>
      <c r="R65" s="38" t="str">
        <f>IF($M65=""," ",(LOOKUP($M65,Entries!$A$2:$A$101,Entries!$H$2:$H$101)))</f>
        <v> </v>
      </c>
      <c r="S65" s="59" t="str">
        <f>IF($M65=""," ",(LOOKUP($M65,Entries!$A$2:$A$101,Entries!$B$2:$B$101)))</f>
        <v> </v>
      </c>
      <c r="T65" s="5"/>
      <c r="U65" s="37">
        <v>62</v>
      </c>
      <c r="V65" s="89"/>
      <c r="W65" s="39"/>
      <c r="X65" s="40" t="str">
        <f t="shared" si="8"/>
        <v> </v>
      </c>
      <c r="Y65" s="40" t="str">
        <f t="shared" si="9"/>
        <v> </v>
      </c>
      <c r="Z65" s="38" t="str">
        <f>IF($V65=""," ",(LOOKUP($V65,Entries!$A$2:$A$101,Entries!$J$2:$J$101)))</f>
        <v> </v>
      </c>
      <c r="AA65" s="38" t="str">
        <f>IF($V65=""," ",(LOOKUP($V65,Entries!$A$2:$A$101,Entries!$K$2:$K$101)))</f>
        <v> </v>
      </c>
      <c r="AB65" s="59" t="str">
        <f>IF($V65=""," ",(LOOKUP($V65,Entries!$A$2:$A$101,Entries!$B$2:$B$101)))</f>
        <v> </v>
      </c>
      <c r="AC65" s="5"/>
      <c r="AE65" s="97"/>
      <c r="AF65" s="3"/>
      <c r="AG65" s="40"/>
      <c r="AH65" s="40"/>
      <c r="AI65" s="38"/>
      <c r="AJ65" s="38"/>
      <c r="AK65" s="38"/>
      <c r="BM65" s="18">
        <v>0</v>
      </c>
      <c r="BN65" s="18" t="str">
        <f t="shared" si="37"/>
        <v>00:10:50</v>
      </c>
      <c r="BO65" s="9">
        <v>62</v>
      </c>
      <c r="BP65" s="8">
        <f t="shared" si="11"/>
        <v>1050</v>
      </c>
      <c r="BQ65" s="13">
        <f t="shared" si="12"/>
        <v>0.007523148148148148</v>
      </c>
      <c r="BR65" s="8" t="str">
        <f t="shared" si="0"/>
        <v>0000001050</v>
      </c>
      <c r="BS65" s="4" t="str">
        <f t="shared" si="13"/>
        <v>00</v>
      </c>
      <c r="BT65" s="4" t="str">
        <f t="shared" si="14"/>
        <v>10</v>
      </c>
      <c r="BU65" s="60" t="str">
        <f t="shared" si="15"/>
        <v>50</v>
      </c>
      <c r="BV65" s="45"/>
      <c r="BW65" s="58">
        <v>62</v>
      </c>
      <c r="BX65" s="37">
        <f t="shared" si="16"/>
        <v>2211</v>
      </c>
      <c r="BY65" s="58" t="str">
        <f t="shared" si="17"/>
        <v>0:22:11</v>
      </c>
      <c r="BZ65" s="37" t="str">
        <f t="shared" si="1"/>
        <v>0000002211</v>
      </c>
      <c r="CA65" s="37" t="str">
        <f t="shared" si="18"/>
        <v>0</v>
      </c>
      <c r="CB65" s="37" t="str">
        <f t="shared" si="19"/>
        <v>22</v>
      </c>
      <c r="CC65" s="37" t="str">
        <f t="shared" si="20"/>
        <v>11</v>
      </c>
      <c r="CD65" s="37">
        <f t="shared" si="21"/>
        <v>1161</v>
      </c>
      <c r="CE65" s="70">
        <f t="shared" si="22"/>
        <v>0.007881944444444445</v>
      </c>
      <c r="CF65" s="37" t="str">
        <f t="shared" si="2"/>
        <v>0000001161</v>
      </c>
      <c r="CG65" s="61" t="str">
        <f t="shared" si="23"/>
        <v>0</v>
      </c>
      <c r="CH65" s="61" t="str">
        <f t="shared" si="24"/>
        <v>11</v>
      </c>
      <c r="CI65" s="4" t="str">
        <f t="shared" si="25"/>
        <v>61</v>
      </c>
      <c r="CJ65" s="45"/>
      <c r="CK65" s="58">
        <v>62</v>
      </c>
      <c r="CL65" s="8">
        <f t="shared" si="26"/>
        <v>3408</v>
      </c>
      <c r="CM65" s="74" t="str">
        <f t="shared" si="38"/>
        <v>0:34:08</v>
      </c>
      <c r="CN65" s="38" t="str">
        <f t="shared" si="3"/>
        <v>0000003408</v>
      </c>
      <c r="CO65" s="8" t="str">
        <f t="shared" si="28"/>
        <v>0</v>
      </c>
      <c r="CP65" s="38" t="str">
        <f t="shared" si="29"/>
        <v>34</v>
      </c>
      <c r="CQ65" s="8" t="str">
        <f t="shared" si="30"/>
        <v>08</v>
      </c>
      <c r="CR65" s="8">
        <f t="shared" si="39"/>
        <v>1197</v>
      </c>
      <c r="CS65" s="57">
        <f t="shared" si="40"/>
        <v>0.008298611111111109</v>
      </c>
      <c r="CT65" s="8" t="str">
        <f t="shared" si="4"/>
        <v>0000001197</v>
      </c>
      <c r="CU65" s="4" t="str">
        <f t="shared" si="33"/>
        <v>0</v>
      </c>
      <c r="CV65" s="4" t="str">
        <f t="shared" si="34"/>
        <v>11</v>
      </c>
      <c r="CW65" s="60" t="str">
        <f t="shared" si="35"/>
        <v>97</v>
      </c>
      <c r="CX65" s="45"/>
      <c r="CY65" s="58"/>
      <c r="CZ65" s="37"/>
      <c r="DA65" s="87"/>
      <c r="DB65" s="37"/>
      <c r="DC65" s="37"/>
      <c r="DD65" s="37"/>
      <c r="DE65" s="37"/>
      <c r="DF65" s="37"/>
      <c r="DG65" s="70"/>
      <c r="DH65" s="37"/>
      <c r="DI65" s="61"/>
      <c r="DJ65" s="61"/>
      <c r="DK65" s="4"/>
      <c r="DL65" s="45"/>
      <c r="DM65" s="21"/>
      <c r="DN65" s="21"/>
      <c r="DO65" s="21"/>
      <c r="DP65" s="21"/>
    </row>
    <row r="66" spans="2:120" ht="15">
      <c r="B66" s="21"/>
      <c r="C66" s="37">
        <v>63</v>
      </c>
      <c r="D66" s="89"/>
      <c r="E66" s="39"/>
      <c r="F66" s="40" t="str">
        <f t="shared" si="36"/>
        <v> </v>
      </c>
      <c r="G66" s="40" t="str">
        <f t="shared" si="36"/>
        <v> </v>
      </c>
      <c r="H66" s="38" t="str">
        <f>IF($D66=""," ",(LOOKUP($D66,Entries!$A$2:$A$101,Entries!$D$2:$D$101)))</f>
        <v> </v>
      </c>
      <c r="I66" s="38" t="str">
        <f>IF($D66=""," ",(LOOKUP($D66,Entries!$A$2:$A$101,Entries!$E$2:$E$101)))</f>
        <v> </v>
      </c>
      <c r="J66" s="59" t="str">
        <f>IF($D66=""," ",(LOOKUP($D66,Entries!$A$2:$A$101,Entries!$B$2:$B$101)))</f>
        <v> </v>
      </c>
      <c r="K66" s="5"/>
      <c r="L66" s="37">
        <v>63</v>
      </c>
      <c r="M66" s="89"/>
      <c r="N66" s="39"/>
      <c r="O66" s="40" t="str">
        <f t="shared" si="6"/>
        <v> </v>
      </c>
      <c r="P66" s="40" t="str">
        <f t="shared" si="7"/>
        <v> </v>
      </c>
      <c r="Q66" s="38" t="str">
        <f>IF($M66=""," ",(LOOKUP($M66,Entries!$A$2:$A$101,Entries!$G$2:$G$101)))</f>
        <v> </v>
      </c>
      <c r="R66" s="38" t="str">
        <f>IF($M66=""," ",(LOOKUP($M66,Entries!$A$2:$A$101,Entries!$H$2:$H$101)))</f>
        <v> </v>
      </c>
      <c r="S66" s="59" t="str">
        <f>IF($M66=""," ",(LOOKUP($M66,Entries!$A$2:$A$101,Entries!$B$2:$B$101)))</f>
        <v> </v>
      </c>
      <c r="T66" s="5"/>
      <c r="U66" s="37">
        <v>63</v>
      </c>
      <c r="V66" s="89"/>
      <c r="W66" s="39"/>
      <c r="X66" s="40" t="str">
        <f t="shared" si="8"/>
        <v> </v>
      </c>
      <c r="Y66" s="40" t="str">
        <f t="shared" si="9"/>
        <v> </v>
      </c>
      <c r="Z66" s="38" t="str">
        <f>IF($V66=""," ",(LOOKUP($V66,Entries!$A$2:$A$101,Entries!$J$2:$J$101)))</f>
        <v> </v>
      </c>
      <c r="AA66" s="38" t="str">
        <f>IF($V66=""," ",(LOOKUP($V66,Entries!$A$2:$A$101,Entries!$K$2:$K$101)))</f>
        <v> </v>
      </c>
      <c r="AB66" s="59" t="str">
        <f>IF($V66=""," ",(LOOKUP($V66,Entries!$A$2:$A$101,Entries!$B$2:$B$101)))</f>
        <v> </v>
      </c>
      <c r="AC66" s="5"/>
      <c r="AE66" s="97"/>
      <c r="AF66" s="3"/>
      <c r="AG66" s="40"/>
      <c r="AH66" s="40"/>
      <c r="AI66" s="38"/>
      <c r="AJ66" s="38"/>
      <c r="AK66" s="38"/>
      <c r="BM66" s="18">
        <v>0</v>
      </c>
      <c r="BN66" s="18" t="str">
        <f t="shared" si="37"/>
        <v>00:12:23</v>
      </c>
      <c r="BO66" s="9">
        <v>63</v>
      </c>
      <c r="BP66" s="8">
        <f t="shared" si="11"/>
        <v>1223</v>
      </c>
      <c r="BQ66" s="13">
        <f t="shared" si="12"/>
        <v>0.008599537037037036</v>
      </c>
      <c r="BR66" s="8" t="str">
        <f t="shared" si="0"/>
        <v>0000001223</v>
      </c>
      <c r="BS66" s="4" t="str">
        <f t="shared" si="13"/>
        <v>00</v>
      </c>
      <c r="BT66" s="4" t="str">
        <f t="shared" si="14"/>
        <v>12</v>
      </c>
      <c r="BU66" s="60" t="str">
        <f t="shared" si="15"/>
        <v>23</v>
      </c>
      <c r="BV66" s="45"/>
      <c r="BW66" s="58">
        <v>63</v>
      </c>
      <c r="BX66" s="37">
        <f t="shared" si="16"/>
        <v>2439</v>
      </c>
      <c r="BY66" s="58" t="str">
        <f t="shared" si="17"/>
        <v>0:24:39</v>
      </c>
      <c r="BZ66" s="37" t="str">
        <f t="shared" si="1"/>
        <v>0000002439</v>
      </c>
      <c r="CA66" s="37" t="str">
        <f t="shared" si="18"/>
        <v>0</v>
      </c>
      <c r="CB66" s="37" t="str">
        <f t="shared" si="19"/>
        <v>24</v>
      </c>
      <c r="CC66" s="37" t="str">
        <f t="shared" si="20"/>
        <v>39</v>
      </c>
      <c r="CD66" s="37">
        <f t="shared" si="21"/>
        <v>1216</v>
      </c>
      <c r="CE66" s="70">
        <f t="shared" si="22"/>
        <v>0.00851851851851852</v>
      </c>
      <c r="CF66" s="37" t="str">
        <f t="shared" si="2"/>
        <v>0000001216</v>
      </c>
      <c r="CG66" s="61" t="str">
        <f t="shared" si="23"/>
        <v>0</v>
      </c>
      <c r="CH66" s="61" t="str">
        <f t="shared" si="24"/>
        <v>12</v>
      </c>
      <c r="CI66" s="4" t="str">
        <f t="shared" si="25"/>
        <v>16</v>
      </c>
      <c r="CJ66" s="45"/>
      <c r="CK66" s="58">
        <v>63</v>
      </c>
      <c r="CL66" s="8">
        <f t="shared" si="26"/>
        <v>3625</v>
      </c>
      <c r="CM66" s="74" t="str">
        <f t="shared" si="38"/>
        <v>0:36:25</v>
      </c>
      <c r="CN66" s="38" t="str">
        <f t="shared" si="3"/>
        <v>0000003625</v>
      </c>
      <c r="CO66" s="8" t="str">
        <f t="shared" si="28"/>
        <v>0</v>
      </c>
      <c r="CP66" s="38" t="str">
        <f t="shared" si="29"/>
        <v>36</v>
      </c>
      <c r="CQ66" s="8" t="str">
        <f t="shared" si="30"/>
        <v>25</v>
      </c>
      <c r="CR66" s="8">
        <f t="shared" si="39"/>
        <v>1186</v>
      </c>
      <c r="CS66" s="57">
        <f t="shared" si="40"/>
        <v>0.008171296296296295</v>
      </c>
      <c r="CT66" s="8" t="str">
        <f t="shared" si="4"/>
        <v>0000001186</v>
      </c>
      <c r="CU66" s="4" t="str">
        <f t="shared" si="33"/>
        <v>0</v>
      </c>
      <c r="CV66" s="4" t="str">
        <f t="shared" si="34"/>
        <v>11</v>
      </c>
      <c r="CW66" s="60" t="str">
        <f t="shared" si="35"/>
        <v>86</v>
      </c>
      <c r="CX66" s="45"/>
      <c r="CY66" s="58"/>
      <c r="CZ66" s="37"/>
      <c r="DA66" s="87"/>
      <c r="DB66" s="37"/>
      <c r="DC66" s="37"/>
      <c r="DD66" s="37"/>
      <c r="DE66" s="37"/>
      <c r="DF66" s="37"/>
      <c r="DG66" s="70"/>
      <c r="DH66" s="37"/>
      <c r="DI66" s="61"/>
      <c r="DJ66" s="61"/>
      <c r="DK66" s="4"/>
      <c r="DL66" s="45"/>
      <c r="DM66" s="21"/>
      <c r="DN66" s="21"/>
      <c r="DO66" s="21"/>
      <c r="DP66" s="21"/>
    </row>
    <row r="67" spans="2:120" ht="15">
      <c r="B67" s="21"/>
      <c r="C67" s="37">
        <v>64</v>
      </c>
      <c r="D67" s="89"/>
      <c r="E67" s="39"/>
      <c r="F67" s="40" t="str">
        <f t="shared" si="36"/>
        <v> </v>
      </c>
      <c r="G67" s="40" t="str">
        <f t="shared" si="36"/>
        <v> </v>
      </c>
      <c r="H67" s="38" t="str">
        <f>IF($D67=""," ",(LOOKUP($D67,Entries!$A$2:$A$101,Entries!$D$2:$D$101)))</f>
        <v> </v>
      </c>
      <c r="I67" s="38" t="str">
        <f>IF($D67=""," ",(LOOKUP($D67,Entries!$A$2:$A$101,Entries!$E$2:$E$101)))</f>
        <v> </v>
      </c>
      <c r="J67" s="59" t="str">
        <f>IF($D67=""," ",(LOOKUP($D67,Entries!$A$2:$A$101,Entries!$B$2:$B$101)))</f>
        <v> </v>
      </c>
      <c r="K67" s="5"/>
      <c r="L67" s="37">
        <v>64</v>
      </c>
      <c r="M67" s="89"/>
      <c r="N67" s="39"/>
      <c r="O67" s="40" t="str">
        <f t="shared" si="6"/>
        <v> </v>
      </c>
      <c r="P67" s="40" t="str">
        <f t="shared" si="7"/>
        <v> </v>
      </c>
      <c r="Q67" s="38" t="str">
        <f>IF($M67=""," ",(LOOKUP($M67,Entries!$A$2:$A$101,Entries!$G$2:$G$101)))</f>
        <v> </v>
      </c>
      <c r="R67" s="38" t="str">
        <f>IF($M67=""," ",(LOOKUP($M67,Entries!$A$2:$A$101,Entries!$H$2:$H$101)))</f>
        <v> </v>
      </c>
      <c r="S67" s="59" t="str">
        <f>IF($M67=""," ",(LOOKUP($M67,Entries!$A$2:$A$101,Entries!$B$2:$B$101)))</f>
        <v> </v>
      </c>
      <c r="T67" s="5"/>
      <c r="U67" s="37">
        <v>64</v>
      </c>
      <c r="V67" s="89"/>
      <c r="W67" s="39"/>
      <c r="X67" s="40" t="str">
        <f t="shared" si="8"/>
        <v> </v>
      </c>
      <c r="Y67" s="40" t="str">
        <f t="shared" si="9"/>
        <v> </v>
      </c>
      <c r="Z67" s="38" t="str">
        <f>IF($V67=""," ",(LOOKUP($V67,Entries!$A$2:$A$101,Entries!$J$2:$J$101)))</f>
        <v> </v>
      </c>
      <c r="AA67" s="38" t="str">
        <f>IF($V67=""," ",(LOOKUP($V67,Entries!$A$2:$A$101,Entries!$K$2:$K$101)))</f>
        <v> </v>
      </c>
      <c r="AB67" s="59" t="str">
        <f>IF($V67=""," ",(LOOKUP($V67,Entries!$A$2:$A$101,Entries!$B$2:$B$101)))</f>
        <v> </v>
      </c>
      <c r="AC67" s="5"/>
      <c r="AE67" s="97"/>
      <c r="AF67" s="3"/>
      <c r="AG67" s="40"/>
      <c r="AH67" s="40"/>
      <c r="AI67" s="38"/>
      <c r="AJ67" s="38"/>
      <c r="AK67" s="38"/>
      <c r="BM67" s="18">
        <v>0</v>
      </c>
      <c r="BN67" s="18" t="str">
        <f t="shared" si="37"/>
        <v>00:12:10</v>
      </c>
      <c r="BO67" s="9">
        <v>64</v>
      </c>
      <c r="BP67" s="8">
        <f t="shared" si="11"/>
        <v>1210</v>
      </c>
      <c r="BQ67" s="13">
        <f t="shared" si="12"/>
        <v>0.008449074074074074</v>
      </c>
      <c r="BR67" s="8" t="str">
        <f t="shared" si="0"/>
        <v>0000001210</v>
      </c>
      <c r="BS67" s="4" t="str">
        <f t="shared" si="13"/>
        <v>00</v>
      </c>
      <c r="BT67" s="4" t="str">
        <f t="shared" si="14"/>
        <v>12</v>
      </c>
      <c r="BU67" s="60" t="str">
        <f t="shared" si="15"/>
        <v>10</v>
      </c>
      <c r="BV67" s="45"/>
      <c r="BW67" s="58">
        <v>64</v>
      </c>
      <c r="BX67" s="37">
        <f t="shared" si="16"/>
        <v>0</v>
      </c>
      <c r="BY67" s="58" t="str">
        <f t="shared" si="17"/>
        <v>0:00:00</v>
      </c>
      <c r="BZ67" s="37" t="str">
        <f t="shared" si="1"/>
        <v>0000000</v>
      </c>
      <c r="CA67" s="37" t="str">
        <f t="shared" si="18"/>
        <v>0</v>
      </c>
      <c r="CB67" s="37" t="str">
        <f t="shared" si="19"/>
        <v>00</v>
      </c>
      <c r="CC67" s="37" t="str">
        <f t="shared" si="20"/>
        <v>00</v>
      </c>
      <c r="CD67" s="37">
        <f t="shared" si="21"/>
        <v>-1210</v>
      </c>
      <c r="CE67" s="70">
        <f t="shared" si="22"/>
        <v>-0.008449074074074074</v>
      </c>
      <c r="CF67" s="37" t="str">
        <f t="shared" si="2"/>
        <v>000000-1210</v>
      </c>
      <c r="CG67" s="61" t="str">
        <f t="shared" si="23"/>
        <v>-</v>
      </c>
      <c r="CH67" s="61" t="str">
        <f t="shared" si="24"/>
        <v>12</v>
      </c>
      <c r="CI67" s="4" t="str">
        <f t="shared" si="25"/>
        <v>10</v>
      </c>
      <c r="CJ67" s="45"/>
      <c r="CK67" s="58">
        <v>64</v>
      </c>
      <c r="CL67" s="8">
        <f t="shared" si="26"/>
        <v>0</v>
      </c>
      <c r="CM67" s="74" t="str">
        <f t="shared" si="38"/>
        <v>0:00:00</v>
      </c>
      <c r="CN67" s="38" t="str">
        <f t="shared" si="3"/>
        <v>0000000</v>
      </c>
      <c r="CO67" s="8" t="str">
        <f t="shared" si="28"/>
        <v>0</v>
      </c>
      <c r="CP67" s="38" t="str">
        <f t="shared" si="29"/>
        <v>00</v>
      </c>
      <c r="CQ67" s="8" t="str">
        <f t="shared" si="30"/>
        <v>00</v>
      </c>
      <c r="CR67" s="8">
        <f t="shared" si="39"/>
        <v>0</v>
      </c>
      <c r="CS67" s="57">
        <f t="shared" si="40"/>
        <v>0</v>
      </c>
      <c r="CT67" s="8" t="str">
        <f t="shared" si="4"/>
        <v>0000000</v>
      </c>
      <c r="CU67" s="4" t="str">
        <f t="shared" si="33"/>
        <v>0</v>
      </c>
      <c r="CV67" s="4" t="str">
        <f t="shared" si="34"/>
        <v>00</v>
      </c>
      <c r="CW67" s="60" t="str">
        <f t="shared" si="35"/>
        <v>00</v>
      </c>
      <c r="CX67" s="45"/>
      <c r="CY67" s="58"/>
      <c r="CZ67" s="37"/>
      <c r="DA67" s="87"/>
      <c r="DB67" s="37"/>
      <c r="DC67" s="37"/>
      <c r="DD67" s="37"/>
      <c r="DE67" s="37"/>
      <c r="DF67" s="37"/>
      <c r="DG67" s="70"/>
      <c r="DH67" s="37"/>
      <c r="DI67" s="61"/>
      <c r="DJ67" s="61"/>
      <c r="DK67" s="4"/>
      <c r="DL67" s="45"/>
      <c r="DM67" s="21"/>
      <c r="DN67" s="21"/>
      <c r="DO67" s="21"/>
      <c r="DP67" s="21"/>
    </row>
    <row r="68" spans="2:120" ht="15">
      <c r="B68" s="21"/>
      <c r="C68" s="37">
        <v>65</v>
      </c>
      <c r="D68" s="89"/>
      <c r="E68" s="39"/>
      <c r="F68" s="40" t="str">
        <f t="shared" si="36"/>
        <v> </v>
      </c>
      <c r="G68" s="40" t="str">
        <f t="shared" si="36"/>
        <v> </v>
      </c>
      <c r="H68" s="38" t="str">
        <f>IF($D68=""," ",(LOOKUP($D68,Entries!$A$2:$A$101,Entries!$D$2:$D$101)))</f>
        <v> </v>
      </c>
      <c r="I68" s="38" t="str">
        <f>IF($D68=""," ",(LOOKUP($D68,Entries!$A$2:$A$101,Entries!$E$2:$E$101)))</f>
        <v> </v>
      </c>
      <c r="J68" s="59" t="str">
        <f>IF($D68=""," ",(LOOKUP($D68,Entries!$A$2:$A$101,Entries!$B$2:$B$101)))</f>
        <v> </v>
      </c>
      <c r="K68" s="5"/>
      <c r="L68" s="37">
        <v>65</v>
      </c>
      <c r="M68" s="89"/>
      <c r="N68" s="39"/>
      <c r="O68" s="40" t="str">
        <f t="shared" si="6"/>
        <v> </v>
      </c>
      <c r="P68" s="40" t="str">
        <f t="shared" si="7"/>
        <v> </v>
      </c>
      <c r="Q68" s="38" t="str">
        <f>IF($M68=""," ",(LOOKUP($M68,Entries!$A$2:$A$101,Entries!$G$2:$G$101)))</f>
        <v> </v>
      </c>
      <c r="R68" s="38" t="str">
        <f>IF($M68=""," ",(LOOKUP($M68,Entries!$A$2:$A$101,Entries!$H$2:$H$101)))</f>
        <v> </v>
      </c>
      <c r="S68" s="59" t="str">
        <f>IF($M68=""," ",(LOOKUP($M68,Entries!$A$2:$A$101,Entries!$B$2:$B$101)))</f>
        <v> </v>
      </c>
      <c r="T68" s="5"/>
      <c r="U68" s="37">
        <v>65</v>
      </c>
      <c r="V68" s="89"/>
      <c r="W68" s="39"/>
      <c r="X68" s="40" t="str">
        <f t="shared" si="8"/>
        <v> </v>
      </c>
      <c r="Y68" s="40" t="str">
        <f t="shared" si="9"/>
        <v> </v>
      </c>
      <c r="Z68" s="38" t="str">
        <f>IF($V68=""," ",(LOOKUP($V68,Entries!$A$2:$A$101,Entries!$J$2:$J$101)))</f>
        <v> </v>
      </c>
      <c r="AA68" s="38" t="str">
        <f>IF($V68=""," ",(LOOKUP($V68,Entries!$A$2:$A$101,Entries!$K$2:$K$101)))</f>
        <v> </v>
      </c>
      <c r="AB68" s="59" t="str">
        <f>IF($V68=""," ",(LOOKUP($V68,Entries!$A$2:$A$101,Entries!$B$2:$B$101)))</f>
        <v> </v>
      </c>
      <c r="AC68" s="5"/>
      <c r="AE68" s="97"/>
      <c r="AF68" s="3"/>
      <c r="AG68" s="40"/>
      <c r="AH68" s="40"/>
      <c r="AI68" s="38"/>
      <c r="AJ68" s="38"/>
      <c r="AK68" s="38"/>
      <c r="BM68" s="18">
        <v>0</v>
      </c>
      <c r="BN68" s="18" t="str">
        <f t="shared" si="37"/>
        <v>00:00:00</v>
      </c>
      <c r="BO68" s="9">
        <v>65</v>
      </c>
      <c r="BP68" s="8">
        <f t="shared" si="11"/>
        <v>0</v>
      </c>
      <c r="BQ68" s="13">
        <f t="shared" si="12"/>
        <v>0</v>
      </c>
      <c r="BR68" s="8" t="str">
        <f aca="true" t="shared" si="43" ref="BR68:BR103">CONCATENATE($A$1,$BP68)</f>
        <v>0000000</v>
      </c>
      <c r="BS68" s="4" t="str">
        <f t="shared" si="13"/>
        <v>00</v>
      </c>
      <c r="BT68" s="4" t="str">
        <f t="shared" si="14"/>
        <v>00</v>
      </c>
      <c r="BU68" s="60" t="str">
        <f t="shared" si="15"/>
        <v>00</v>
      </c>
      <c r="BV68" s="45"/>
      <c r="BW68" s="58">
        <v>65</v>
      </c>
      <c r="BX68" s="37">
        <f t="shared" si="16"/>
        <v>0</v>
      </c>
      <c r="BY68" s="58" t="str">
        <f t="shared" si="17"/>
        <v>0:00:00</v>
      </c>
      <c r="BZ68" s="37" t="str">
        <f aca="true" t="shared" si="44" ref="BZ68:BZ103">CONCATENATE($A$1,$BX68)</f>
        <v>0000000</v>
      </c>
      <c r="CA68" s="37" t="str">
        <f t="shared" si="18"/>
        <v>0</v>
      </c>
      <c r="CB68" s="37" t="str">
        <f t="shared" si="19"/>
        <v>00</v>
      </c>
      <c r="CC68" s="37" t="str">
        <f t="shared" si="20"/>
        <v>00</v>
      </c>
      <c r="CD68" s="37">
        <f t="shared" si="21"/>
        <v>0</v>
      </c>
      <c r="CE68" s="70">
        <f t="shared" si="22"/>
        <v>0</v>
      </c>
      <c r="CF68" s="37" t="str">
        <f aca="true" t="shared" si="45" ref="CF68:CF103">CONCATENATE($A$1,$CD68)</f>
        <v>0000000</v>
      </c>
      <c r="CG68" s="61" t="str">
        <f t="shared" si="23"/>
        <v>0</v>
      </c>
      <c r="CH68" s="61" t="str">
        <f t="shared" si="24"/>
        <v>00</v>
      </c>
      <c r="CI68" s="4" t="str">
        <f t="shared" si="25"/>
        <v>00</v>
      </c>
      <c r="CJ68" s="45"/>
      <c r="CK68" s="58">
        <v>65</v>
      </c>
      <c r="CL68" s="8">
        <f t="shared" si="26"/>
        <v>0</v>
      </c>
      <c r="CM68" s="74" t="str">
        <f t="shared" si="38"/>
        <v>0:00:00</v>
      </c>
      <c r="CN68" s="38" t="str">
        <f aca="true" t="shared" si="46" ref="CN68:CN103">CONCATENATE($A$1,$CL68)</f>
        <v>0000000</v>
      </c>
      <c r="CO68" s="8" t="str">
        <f t="shared" si="28"/>
        <v>0</v>
      </c>
      <c r="CP68" s="38" t="str">
        <f t="shared" si="29"/>
        <v>00</v>
      </c>
      <c r="CQ68" s="8" t="str">
        <f t="shared" si="30"/>
        <v>00</v>
      </c>
      <c r="CR68" s="8">
        <f t="shared" si="39"/>
        <v>0</v>
      </c>
      <c r="CS68" s="57">
        <f t="shared" si="40"/>
        <v>0</v>
      </c>
      <c r="CT68" s="8" t="str">
        <f aca="true" t="shared" si="47" ref="CT68:CT103">CONCATENATE($A$1,$CR68)</f>
        <v>0000000</v>
      </c>
      <c r="CU68" s="4" t="str">
        <f t="shared" si="33"/>
        <v>0</v>
      </c>
      <c r="CV68" s="4" t="str">
        <f t="shared" si="34"/>
        <v>00</v>
      </c>
      <c r="CW68" s="60" t="str">
        <f t="shared" si="35"/>
        <v>00</v>
      </c>
      <c r="CX68" s="45"/>
      <c r="CY68" s="58"/>
      <c r="CZ68" s="37"/>
      <c r="DA68" s="87"/>
      <c r="DB68" s="37"/>
      <c r="DC68" s="37"/>
      <c r="DD68" s="37"/>
      <c r="DE68" s="37"/>
      <c r="DF68" s="37"/>
      <c r="DG68" s="70"/>
      <c r="DH68" s="37"/>
      <c r="DI68" s="61"/>
      <c r="DJ68" s="61"/>
      <c r="DK68" s="4"/>
      <c r="DL68" s="45"/>
      <c r="DM68" s="21"/>
      <c r="DN68" s="21"/>
      <c r="DO68" s="21"/>
      <c r="DP68" s="21"/>
    </row>
    <row r="69" spans="2:120" ht="15">
      <c r="B69" s="21"/>
      <c r="C69" s="37">
        <v>66</v>
      </c>
      <c r="D69" s="89"/>
      <c r="E69" s="39"/>
      <c r="F69" s="40" t="str">
        <f aca="true" t="shared" si="48" ref="F69:G103">IF($D69=""," ",(LOOKUP($D69,$BO$4:$BO$103,$BQ$4:$BQ$103)))</f>
        <v> </v>
      </c>
      <c r="G69" s="40" t="str">
        <f t="shared" si="48"/>
        <v> </v>
      </c>
      <c r="H69" s="38" t="str">
        <f>IF($D69=""," ",(LOOKUP($D69,Entries!$A$2:$A$101,Entries!$D$2:$D$101)))</f>
        <v> </v>
      </c>
      <c r="I69" s="38" t="str">
        <f>IF($D69=""," ",(LOOKUP($D69,Entries!$A$2:$A$101,Entries!$E$2:$E$101)))</f>
        <v> </v>
      </c>
      <c r="J69" s="59" t="str">
        <f>IF($D69=""," ",(LOOKUP($D69,Entries!$A$2:$A$101,Entries!$B$2:$B$101)))</f>
        <v> </v>
      </c>
      <c r="K69" s="5"/>
      <c r="L69" s="37">
        <v>66</v>
      </c>
      <c r="M69" s="89"/>
      <c r="N69" s="39"/>
      <c r="O69" s="40" t="str">
        <f aca="true" t="shared" si="49" ref="O69:O103">IF($M69=""," ",(LOOKUP($M69,$BW$4:$BW$103,$BY$4:$BY$103)))</f>
        <v> </v>
      </c>
      <c r="P69" s="40" t="str">
        <f aca="true" t="shared" si="50" ref="P69:P103">IF($M69=""," ",(LOOKUP($M69,$BW$4:$BW$103,$CE$4:$CE$103)))</f>
        <v> </v>
      </c>
      <c r="Q69" s="38" t="str">
        <f>IF($M69=""," ",(LOOKUP($M69,Entries!$A$2:$A$101,Entries!$G$2:$G$101)))</f>
        <v> </v>
      </c>
      <c r="R69" s="38" t="str">
        <f>IF($M69=""," ",(LOOKUP($M69,Entries!$A$2:$A$101,Entries!$H$2:$H$101)))</f>
        <v> </v>
      </c>
      <c r="S69" s="59" t="str">
        <f>IF($M69=""," ",(LOOKUP($M69,Entries!$A$2:$A$101,Entries!$B$2:$B$101)))</f>
        <v> </v>
      </c>
      <c r="T69" s="5"/>
      <c r="U69" s="37">
        <v>66</v>
      </c>
      <c r="V69" s="89"/>
      <c r="W69" s="39"/>
      <c r="X69" s="40" t="str">
        <f aca="true" t="shared" si="51" ref="X69:X103">IF($V69=""," ",(LOOKUP($V69,$CK$4:$CK$103,$CM$4:$CM$103)))</f>
        <v> </v>
      </c>
      <c r="Y69" s="40" t="str">
        <f aca="true" t="shared" si="52" ref="Y69:Y103">IF($V69=""," ",(LOOKUP($V69,$CK$4:$CK$103,$CS$4:$CS$103)))</f>
        <v> </v>
      </c>
      <c r="Z69" s="38" t="str">
        <f>IF($V69=""," ",(LOOKUP($V69,Entries!$A$2:$A$101,Entries!$J$2:$J$101)))</f>
        <v> </v>
      </c>
      <c r="AA69" s="38" t="str">
        <f>IF($V69=""," ",(LOOKUP($V69,Entries!$A$2:$A$101,Entries!$K$2:$K$101)))</f>
        <v> </v>
      </c>
      <c r="AB69" s="59" t="str">
        <f>IF($V69=""," ",(LOOKUP($V69,Entries!$A$2:$A$101,Entries!$B$2:$B$101)))</f>
        <v> </v>
      </c>
      <c r="AC69" s="5"/>
      <c r="AE69" s="97"/>
      <c r="AF69" s="3"/>
      <c r="AG69" s="40"/>
      <c r="AH69" s="40"/>
      <c r="AI69" s="38"/>
      <c r="AJ69" s="38"/>
      <c r="AK69" s="38"/>
      <c r="BM69" s="18">
        <v>0</v>
      </c>
      <c r="BN69" s="18" t="str">
        <f t="shared" si="37"/>
        <v>00:00:00</v>
      </c>
      <c r="BO69" s="9">
        <v>66</v>
      </c>
      <c r="BP69" s="8">
        <f aca="true" t="shared" si="53" ref="BP69:BP103">SUMIF($D$4:$D$103,$BO69,$E$4:$E$103)</f>
        <v>0</v>
      </c>
      <c r="BQ69" s="13">
        <f aca="true" t="shared" si="54" ref="BQ69:BQ103">BN69-BM69</f>
        <v>0</v>
      </c>
      <c r="BR69" s="8" t="str">
        <f t="shared" si="43"/>
        <v>0000000</v>
      </c>
      <c r="BS69" s="4" t="str">
        <f aca="true" t="shared" si="55" ref="BS69:BS103">MID(RIGHT($BR69,6),1,2)</f>
        <v>00</v>
      </c>
      <c r="BT69" s="4" t="str">
        <f aca="true" t="shared" si="56" ref="BT69:BT103">MID(RIGHT($BR69,6),3,2)</f>
        <v>00</v>
      </c>
      <c r="BU69" s="60" t="str">
        <f aca="true" t="shared" si="57" ref="BU69:BU103">MID(RIGHT($BR69,6),5,2)</f>
        <v>00</v>
      </c>
      <c r="BV69" s="45"/>
      <c r="BW69" s="58">
        <v>66</v>
      </c>
      <c r="BX69" s="37">
        <f aca="true" t="shared" si="58" ref="BX69:BX103">SUMIF($M$4:$M$103,$BW69,$N$4:$N$103)</f>
        <v>0</v>
      </c>
      <c r="BY69" s="58" t="str">
        <f aca="true" t="shared" si="59" ref="BY69:BY103">CONCATENATE(CA69,":",CB69,":",CC69)</f>
        <v>0:00:00</v>
      </c>
      <c r="BZ69" s="37" t="str">
        <f t="shared" si="44"/>
        <v>0000000</v>
      </c>
      <c r="CA69" s="37" t="str">
        <f aca="true" t="shared" si="60" ref="CA69:CA103">MID(RIGHT($BZ69,5),1,1)</f>
        <v>0</v>
      </c>
      <c r="CB69" s="37" t="str">
        <f aca="true" t="shared" si="61" ref="CB69:CB103">MID(RIGHT($BZ69,5),2,2)</f>
        <v>00</v>
      </c>
      <c r="CC69" s="37" t="str">
        <f aca="true" t="shared" si="62" ref="CC69:CC103">MID(RIGHT($BZ69,5),4,2)</f>
        <v>00</v>
      </c>
      <c r="CD69" s="37">
        <f aca="true" t="shared" si="63" ref="CD69:CE103">BX69-BP69</f>
        <v>0</v>
      </c>
      <c r="CE69" s="70">
        <f t="shared" si="63"/>
        <v>0</v>
      </c>
      <c r="CF69" s="37" t="str">
        <f t="shared" si="45"/>
        <v>0000000</v>
      </c>
      <c r="CG69" s="61" t="str">
        <f aca="true" t="shared" si="64" ref="CG69:CG103">MID(RIGHT($CF69,5),1,1)</f>
        <v>0</v>
      </c>
      <c r="CH69" s="61" t="str">
        <f aca="true" t="shared" si="65" ref="CH69:CH103">MID(RIGHT($CF69,5),2,2)</f>
        <v>00</v>
      </c>
      <c r="CI69" s="4" t="str">
        <f aca="true" t="shared" si="66" ref="CI69:CI103">MID(RIGHT($CF69,5),4,2)</f>
        <v>00</v>
      </c>
      <c r="CJ69" s="45"/>
      <c r="CK69" s="58">
        <v>66</v>
      </c>
      <c r="CL69" s="8">
        <f aca="true" t="shared" si="67" ref="CL69:CL103">SUMIF($V$4:$V$103,$CK69,$W$4:$W$103)</f>
        <v>0</v>
      </c>
      <c r="CM69" s="74" t="str">
        <f t="shared" si="38"/>
        <v>0:00:00</v>
      </c>
      <c r="CN69" s="38" t="str">
        <f t="shared" si="46"/>
        <v>0000000</v>
      </c>
      <c r="CO69" s="8" t="str">
        <f aca="true" t="shared" si="68" ref="CO69:CO103">MID(RIGHT($CN69,5),1,1)</f>
        <v>0</v>
      </c>
      <c r="CP69" s="38" t="str">
        <f aca="true" t="shared" si="69" ref="CP69:CP103">MID(RIGHT($CN69,5),2,2)</f>
        <v>00</v>
      </c>
      <c r="CQ69" s="8" t="str">
        <f aca="true" t="shared" si="70" ref="CQ69:CQ103">MID(RIGHT($CN69,5),4,2)</f>
        <v>00</v>
      </c>
      <c r="CR69" s="8">
        <f t="shared" si="39"/>
        <v>0</v>
      </c>
      <c r="CS69" s="57">
        <f t="shared" si="40"/>
        <v>0</v>
      </c>
      <c r="CT69" s="8" t="str">
        <f t="shared" si="47"/>
        <v>0000000</v>
      </c>
      <c r="CU69" s="4" t="str">
        <f aca="true" t="shared" si="71" ref="CU69:CU103">MID(RIGHT($CT69,5),1,1)</f>
        <v>0</v>
      </c>
      <c r="CV69" s="4" t="str">
        <f aca="true" t="shared" si="72" ref="CV69:CV103">MID(RIGHT($CT69,5),2,2)</f>
        <v>00</v>
      </c>
      <c r="CW69" s="60" t="str">
        <f aca="true" t="shared" si="73" ref="CW69:CW103">MID(RIGHT($CT69,5),4,2)</f>
        <v>00</v>
      </c>
      <c r="CX69" s="45"/>
      <c r="CY69" s="58"/>
      <c r="CZ69" s="37"/>
      <c r="DA69" s="87"/>
      <c r="DB69" s="37"/>
      <c r="DC69" s="37"/>
      <c r="DD69" s="37"/>
      <c r="DE69" s="37"/>
      <c r="DF69" s="37"/>
      <c r="DG69" s="70"/>
      <c r="DH69" s="37"/>
      <c r="DI69" s="61"/>
      <c r="DJ69" s="61"/>
      <c r="DK69" s="4"/>
      <c r="DL69" s="45"/>
      <c r="DM69" s="21"/>
      <c r="DN69" s="21"/>
      <c r="DO69" s="21"/>
      <c r="DP69" s="21"/>
    </row>
    <row r="70" spans="2:120" ht="15">
      <c r="B70" s="21"/>
      <c r="C70" s="37">
        <v>67</v>
      </c>
      <c r="D70" s="89"/>
      <c r="E70" s="39"/>
      <c r="F70" s="40" t="str">
        <f t="shared" si="48"/>
        <v> </v>
      </c>
      <c r="G70" s="40" t="str">
        <f t="shared" si="48"/>
        <v> </v>
      </c>
      <c r="H70" s="38" t="str">
        <f>IF($D70=""," ",(LOOKUP($D70,Entries!$A$2:$A$101,Entries!$D$2:$D$101)))</f>
        <v> </v>
      </c>
      <c r="I70" s="38" t="str">
        <f>IF($D70=""," ",(LOOKUP($D70,Entries!$A$2:$A$101,Entries!$E$2:$E$101)))</f>
        <v> </v>
      </c>
      <c r="J70" s="59" t="str">
        <f>IF($D70=""," ",(LOOKUP($D70,Entries!$A$2:$A$101,Entries!$B$2:$B$101)))</f>
        <v> </v>
      </c>
      <c r="K70" s="5"/>
      <c r="L70" s="37">
        <v>67</v>
      </c>
      <c r="M70" s="89"/>
      <c r="N70" s="39"/>
      <c r="O70" s="40" t="str">
        <f t="shared" si="49"/>
        <v> </v>
      </c>
      <c r="P70" s="40" t="str">
        <f t="shared" si="50"/>
        <v> </v>
      </c>
      <c r="Q70" s="38" t="str">
        <f>IF($M70=""," ",(LOOKUP($M70,Entries!$A$2:$A$101,Entries!$G$2:$G$101)))</f>
        <v> </v>
      </c>
      <c r="R70" s="38" t="str">
        <f>IF($M70=""," ",(LOOKUP($M70,Entries!$A$2:$A$101,Entries!$H$2:$H$101)))</f>
        <v> </v>
      </c>
      <c r="S70" s="59" t="str">
        <f>IF($M70=""," ",(LOOKUP($M70,Entries!$A$2:$A$101,Entries!$B$2:$B$101)))</f>
        <v> </v>
      </c>
      <c r="T70" s="5"/>
      <c r="U70" s="37">
        <v>67</v>
      </c>
      <c r="V70" s="89"/>
      <c r="W70" s="39"/>
      <c r="X70" s="40" t="str">
        <f t="shared" si="51"/>
        <v> </v>
      </c>
      <c r="Y70" s="40" t="str">
        <f t="shared" si="52"/>
        <v> </v>
      </c>
      <c r="Z70" s="38" t="str">
        <f>IF($V70=""," ",(LOOKUP($V70,Entries!$A$2:$A$101,Entries!$J$2:$J$101)))</f>
        <v> </v>
      </c>
      <c r="AA70" s="38" t="str">
        <f>IF($V70=""," ",(LOOKUP($V70,Entries!$A$2:$A$101,Entries!$K$2:$K$101)))</f>
        <v> </v>
      </c>
      <c r="AB70" s="59" t="str">
        <f>IF($V70=""," ",(LOOKUP($V70,Entries!$A$2:$A$101,Entries!$B$2:$B$101)))</f>
        <v> </v>
      </c>
      <c r="AC70" s="5"/>
      <c r="AE70" s="97"/>
      <c r="AF70" s="3"/>
      <c r="AG70" s="40"/>
      <c r="AH70" s="40"/>
      <c r="AI70" s="38"/>
      <c r="AJ70" s="38"/>
      <c r="AK70" s="38"/>
      <c r="BM70" s="18">
        <v>0</v>
      </c>
      <c r="BN70" s="18" t="str">
        <f t="shared" si="37"/>
        <v>00:00:00</v>
      </c>
      <c r="BO70" s="9">
        <v>67</v>
      </c>
      <c r="BP70" s="8">
        <f t="shared" si="53"/>
        <v>0</v>
      </c>
      <c r="BQ70" s="13">
        <f t="shared" si="54"/>
        <v>0</v>
      </c>
      <c r="BR70" s="8" t="str">
        <f t="shared" si="43"/>
        <v>0000000</v>
      </c>
      <c r="BS70" s="4" t="str">
        <f t="shared" si="55"/>
        <v>00</v>
      </c>
      <c r="BT70" s="4" t="str">
        <f t="shared" si="56"/>
        <v>00</v>
      </c>
      <c r="BU70" s="60" t="str">
        <f t="shared" si="57"/>
        <v>00</v>
      </c>
      <c r="BV70" s="45"/>
      <c r="BW70" s="58">
        <v>67</v>
      </c>
      <c r="BX70" s="37">
        <f t="shared" si="58"/>
        <v>0</v>
      </c>
      <c r="BY70" s="58" t="str">
        <f t="shared" si="59"/>
        <v>0:00:00</v>
      </c>
      <c r="BZ70" s="37" t="str">
        <f t="shared" si="44"/>
        <v>0000000</v>
      </c>
      <c r="CA70" s="37" t="str">
        <f t="shared" si="60"/>
        <v>0</v>
      </c>
      <c r="CB70" s="37" t="str">
        <f t="shared" si="61"/>
        <v>00</v>
      </c>
      <c r="CC70" s="37" t="str">
        <f t="shared" si="62"/>
        <v>00</v>
      </c>
      <c r="CD70" s="37">
        <f t="shared" si="63"/>
        <v>0</v>
      </c>
      <c r="CE70" s="70">
        <f t="shared" si="63"/>
        <v>0</v>
      </c>
      <c r="CF70" s="37" t="str">
        <f t="shared" si="45"/>
        <v>0000000</v>
      </c>
      <c r="CG70" s="61" t="str">
        <f t="shared" si="64"/>
        <v>0</v>
      </c>
      <c r="CH70" s="61" t="str">
        <f t="shared" si="65"/>
        <v>00</v>
      </c>
      <c r="CI70" s="4" t="str">
        <f t="shared" si="66"/>
        <v>00</v>
      </c>
      <c r="CJ70" s="45"/>
      <c r="CK70" s="58">
        <v>67</v>
      </c>
      <c r="CL70" s="8">
        <f t="shared" si="67"/>
        <v>0</v>
      </c>
      <c r="CM70" s="74" t="str">
        <f t="shared" si="38"/>
        <v>0:00:00</v>
      </c>
      <c r="CN70" s="38" t="str">
        <f t="shared" si="46"/>
        <v>0000000</v>
      </c>
      <c r="CO70" s="8" t="str">
        <f t="shared" si="68"/>
        <v>0</v>
      </c>
      <c r="CP70" s="38" t="str">
        <f t="shared" si="69"/>
        <v>00</v>
      </c>
      <c r="CQ70" s="8" t="str">
        <f t="shared" si="70"/>
        <v>00</v>
      </c>
      <c r="CR70" s="8">
        <f t="shared" si="39"/>
        <v>0</v>
      </c>
      <c r="CS70" s="57">
        <f t="shared" si="40"/>
        <v>0</v>
      </c>
      <c r="CT70" s="8" t="str">
        <f t="shared" si="47"/>
        <v>0000000</v>
      </c>
      <c r="CU70" s="4" t="str">
        <f t="shared" si="71"/>
        <v>0</v>
      </c>
      <c r="CV70" s="4" t="str">
        <f t="shared" si="72"/>
        <v>00</v>
      </c>
      <c r="CW70" s="60" t="str">
        <f t="shared" si="73"/>
        <v>00</v>
      </c>
      <c r="CX70" s="45"/>
      <c r="CY70" s="58"/>
      <c r="CZ70" s="37"/>
      <c r="DA70" s="87"/>
      <c r="DB70" s="37"/>
      <c r="DC70" s="37"/>
      <c r="DD70" s="37"/>
      <c r="DE70" s="37"/>
      <c r="DF70" s="37"/>
      <c r="DG70" s="70"/>
      <c r="DH70" s="37"/>
      <c r="DI70" s="61"/>
      <c r="DJ70" s="61"/>
      <c r="DK70" s="4"/>
      <c r="DL70" s="45"/>
      <c r="DM70" s="21"/>
      <c r="DN70" s="21"/>
      <c r="DO70" s="21"/>
      <c r="DP70" s="21"/>
    </row>
    <row r="71" spans="2:120" ht="15">
      <c r="B71" s="21"/>
      <c r="C71" s="37">
        <v>68</v>
      </c>
      <c r="D71" s="89"/>
      <c r="E71" s="39"/>
      <c r="F71" s="40" t="str">
        <f t="shared" si="48"/>
        <v> </v>
      </c>
      <c r="G71" s="40" t="str">
        <f t="shared" si="48"/>
        <v> </v>
      </c>
      <c r="H71" s="38" t="str">
        <f>IF($D71=""," ",(LOOKUP($D71,Entries!$A$2:$A$101,Entries!$D$2:$D$101)))</f>
        <v> </v>
      </c>
      <c r="I71" s="38" t="str">
        <f>IF($D71=""," ",(LOOKUP($D71,Entries!$A$2:$A$101,Entries!$E$2:$E$101)))</f>
        <v> </v>
      </c>
      <c r="J71" s="59" t="str">
        <f>IF($D71=""," ",(LOOKUP($D71,Entries!$A$2:$A$101,Entries!$B$2:$B$101)))</f>
        <v> </v>
      </c>
      <c r="K71" s="5"/>
      <c r="L71" s="37">
        <v>68</v>
      </c>
      <c r="M71" s="89"/>
      <c r="N71" s="39"/>
      <c r="O71" s="40" t="str">
        <f t="shared" si="49"/>
        <v> </v>
      </c>
      <c r="P71" s="40" t="str">
        <f t="shared" si="50"/>
        <v> </v>
      </c>
      <c r="Q71" s="38" t="str">
        <f>IF($M71=""," ",(LOOKUP($M71,Entries!$A$2:$A$101,Entries!$G$2:$G$101)))</f>
        <v> </v>
      </c>
      <c r="R71" s="38" t="str">
        <f>IF($M71=""," ",(LOOKUP($M71,Entries!$A$2:$A$101,Entries!$H$2:$H$101)))</f>
        <v> </v>
      </c>
      <c r="S71" s="59" t="str">
        <f>IF($M71=""," ",(LOOKUP($M71,Entries!$A$2:$A$101,Entries!$B$2:$B$101)))</f>
        <v> </v>
      </c>
      <c r="T71" s="5"/>
      <c r="U71" s="37">
        <v>68</v>
      </c>
      <c r="V71" s="89"/>
      <c r="W71" s="39"/>
      <c r="X71" s="40" t="str">
        <f t="shared" si="51"/>
        <v> </v>
      </c>
      <c r="Y71" s="40" t="str">
        <f t="shared" si="52"/>
        <v> </v>
      </c>
      <c r="Z71" s="38" t="str">
        <f>IF($V71=""," ",(LOOKUP($V71,Entries!$A$2:$A$101,Entries!$J$2:$J$101)))</f>
        <v> </v>
      </c>
      <c r="AA71" s="38" t="str">
        <f>IF($V71=""," ",(LOOKUP($V71,Entries!$A$2:$A$101,Entries!$K$2:$K$101)))</f>
        <v> </v>
      </c>
      <c r="AB71" s="59" t="str">
        <f>IF($V71=""," ",(LOOKUP($V71,Entries!$A$2:$A$101,Entries!$B$2:$B$101)))</f>
        <v> </v>
      </c>
      <c r="AC71" s="5"/>
      <c r="AE71" s="97"/>
      <c r="AF71" s="3"/>
      <c r="AG71" s="40"/>
      <c r="AH71" s="40"/>
      <c r="AI71" s="38"/>
      <c r="AJ71" s="38"/>
      <c r="AK71" s="38"/>
      <c r="BM71" s="18">
        <v>0</v>
      </c>
      <c r="BN71" s="18" t="str">
        <f t="shared" si="37"/>
        <v>00:00:00</v>
      </c>
      <c r="BO71" s="9">
        <v>68</v>
      </c>
      <c r="BP71" s="8">
        <f t="shared" si="53"/>
        <v>0</v>
      </c>
      <c r="BQ71" s="13">
        <f t="shared" si="54"/>
        <v>0</v>
      </c>
      <c r="BR71" s="8" t="str">
        <f t="shared" si="43"/>
        <v>0000000</v>
      </c>
      <c r="BS71" s="4" t="str">
        <f t="shared" si="55"/>
        <v>00</v>
      </c>
      <c r="BT71" s="4" t="str">
        <f t="shared" si="56"/>
        <v>00</v>
      </c>
      <c r="BU71" s="60" t="str">
        <f t="shared" si="57"/>
        <v>00</v>
      </c>
      <c r="BV71" s="45"/>
      <c r="BW71" s="58">
        <v>68</v>
      </c>
      <c r="BX71" s="37">
        <f t="shared" si="58"/>
        <v>0</v>
      </c>
      <c r="BY71" s="58" t="str">
        <f t="shared" si="59"/>
        <v>0:00:00</v>
      </c>
      <c r="BZ71" s="37" t="str">
        <f t="shared" si="44"/>
        <v>0000000</v>
      </c>
      <c r="CA71" s="37" t="str">
        <f t="shared" si="60"/>
        <v>0</v>
      </c>
      <c r="CB71" s="37" t="str">
        <f t="shared" si="61"/>
        <v>00</v>
      </c>
      <c r="CC71" s="37" t="str">
        <f t="shared" si="62"/>
        <v>00</v>
      </c>
      <c r="CD71" s="37">
        <f t="shared" si="63"/>
        <v>0</v>
      </c>
      <c r="CE71" s="70">
        <f t="shared" si="63"/>
        <v>0</v>
      </c>
      <c r="CF71" s="37" t="str">
        <f t="shared" si="45"/>
        <v>0000000</v>
      </c>
      <c r="CG71" s="61" t="str">
        <f t="shared" si="64"/>
        <v>0</v>
      </c>
      <c r="CH71" s="61" t="str">
        <f t="shared" si="65"/>
        <v>00</v>
      </c>
      <c r="CI71" s="4" t="str">
        <f t="shared" si="66"/>
        <v>00</v>
      </c>
      <c r="CJ71" s="45"/>
      <c r="CK71" s="58">
        <v>68</v>
      </c>
      <c r="CL71" s="8">
        <f t="shared" si="67"/>
        <v>0</v>
      </c>
      <c r="CM71" s="74" t="str">
        <f t="shared" si="38"/>
        <v>0:00:00</v>
      </c>
      <c r="CN71" s="38" t="str">
        <f t="shared" si="46"/>
        <v>0000000</v>
      </c>
      <c r="CO71" s="8" t="str">
        <f t="shared" si="68"/>
        <v>0</v>
      </c>
      <c r="CP71" s="38" t="str">
        <f t="shared" si="69"/>
        <v>00</v>
      </c>
      <c r="CQ71" s="8" t="str">
        <f t="shared" si="70"/>
        <v>00</v>
      </c>
      <c r="CR71" s="8">
        <f t="shared" si="39"/>
        <v>0</v>
      </c>
      <c r="CS71" s="57">
        <f t="shared" si="40"/>
        <v>0</v>
      </c>
      <c r="CT71" s="8" t="str">
        <f t="shared" si="47"/>
        <v>0000000</v>
      </c>
      <c r="CU71" s="4" t="str">
        <f t="shared" si="71"/>
        <v>0</v>
      </c>
      <c r="CV71" s="4" t="str">
        <f t="shared" si="72"/>
        <v>00</v>
      </c>
      <c r="CW71" s="60" t="str">
        <f t="shared" si="73"/>
        <v>00</v>
      </c>
      <c r="CX71" s="45"/>
      <c r="CY71" s="58"/>
      <c r="CZ71" s="37"/>
      <c r="DA71" s="87"/>
      <c r="DB71" s="37"/>
      <c r="DC71" s="37"/>
      <c r="DD71" s="37"/>
      <c r="DE71" s="37"/>
      <c r="DF71" s="37"/>
      <c r="DG71" s="70"/>
      <c r="DH71" s="37"/>
      <c r="DI71" s="61"/>
      <c r="DJ71" s="61"/>
      <c r="DK71" s="4"/>
      <c r="DL71" s="45"/>
      <c r="DM71" s="21"/>
      <c r="DN71" s="21"/>
      <c r="DO71" s="21"/>
      <c r="DP71" s="21"/>
    </row>
    <row r="72" spans="2:120" ht="15">
      <c r="B72" s="21"/>
      <c r="C72" s="37">
        <v>69</v>
      </c>
      <c r="D72" s="89"/>
      <c r="E72" s="39"/>
      <c r="F72" s="40" t="str">
        <f t="shared" si="48"/>
        <v> </v>
      </c>
      <c r="G72" s="40" t="str">
        <f t="shared" si="48"/>
        <v> </v>
      </c>
      <c r="H72" s="38" t="str">
        <f>IF($D72=""," ",(LOOKUP($D72,Entries!$A$2:$A$101,Entries!$D$2:$D$101)))</f>
        <v> </v>
      </c>
      <c r="I72" s="38" t="str">
        <f>IF($D72=""," ",(LOOKUP($D72,Entries!$A$2:$A$101,Entries!$E$2:$E$101)))</f>
        <v> </v>
      </c>
      <c r="J72" s="59" t="str">
        <f>IF($D72=""," ",(LOOKUP($D72,Entries!$A$2:$A$101,Entries!$B$2:$B$101)))</f>
        <v> </v>
      </c>
      <c r="K72" s="5"/>
      <c r="L72" s="37">
        <v>69</v>
      </c>
      <c r="M72" s="89"/>
      <c r="N72" s="39"/>
      <c r="O72" s="40" t="str">
        <f t="shared" si="49"/>
        <v> </v>
      </c>
      <c r="P72" s="40" t="str">
        <f t="shared" si="50"/>
        <v> </v>
      </c>
      <c r="Q72" s="38" t="str">
        <f>IF($M72=""," ",(LOOKUP($M72,Entries!$A$2:$A$101,Entries!$G$2:$G$101)))</f>
        <v> </v>
      </c>
      <c r="R72" s="38" t="str">
        <f>IF($M72=""," ",(LOOKUP($M72,Entries!$A$2:$A$101,Entries!$H$2:$H$101)))</f>
        <v> </v>
      </c>
      <c r="S72" s="59" t="str">
        <f>IF($M72=""," ",(LOOKUP($M72,Entries!$A$2:$A$101,Entries!$B$2:$B$101)))</f>
        <v> </v>
      </c>
      <c r="T72" s="5"/>
      <c r="U72" s="37">
        <v>69</v>
      </c>
      <c r="V72" s="89"/>
      <c r="W72" s="39"/>
      <c r="X72" s="40" t="str">
        <f t="shared" si="51"/>
        <v> </v>
      </c>
      <c r="Y72" s="40" t="str">
        <f t="shared" si="52"/>
        <v> </v>
      </c>
      <c r="Z72" s="38" t="str">
        <f>IF($V72=""," ",(LOOKUP($V72,Entries!$A$2:$A$101,Entries!$J$2:$J$101)))</f>
        <v> </v>
      </c>
      <c r="AA72" s="38" t="str">
        <f>IF($V72=""," ",(LOOKUP($V72,Entries!$A$2:$A$101,Entries!$K$2:$K$101)))</f>
        <v> </v>
      </c>
      <c r="AB72" s="59" t="str">
        <f>IF($V72=""," ",(LOOKUP($V72,Entries!$A$2:$A$101,Entries!$B$2:$B$101)))</f>
        <v> </v>
      </c>
      <c r="AC72" s="5"/>
      <c r="AE72" s="97"/>
      <c r="AF72" s="3"/>
      <c r="AG72" s="40"/>
      <c r="AH72" s="40"/>
      <c r="AI72" s="38"/>
      <c r="AJ72" s="38"/>
      <c r="AK72" s="38"/>
      <c r="BM72" s="18">
        <v>0</v>
      </c>
      <c r="BN72" s="18" t="str">
        <f t="shared" si="37"/>
        <v>00:00:00</v>
      </c>
      <c r="BO72" s="9">
        <v>69</v>
      </c>
      <c r="BP72" s="8">
        <f t="shared" si="53"/>
        <v>0</v>
      </c>
      <c r="BQ72" s="13">
        <f t="shared" si="54"/>
        <v>0</v>
      </c>
      <c r="BR72" s="8" t="str">
        <f t="shared" si="43"/>
        <v>0000000</v>
      </c>
      <c r="BS72" s="4" t="str">
        <f t="shared" si="55"/>
        <v>00</v>
      </c>
      <c r="BT72" s="4" t="str">
        <f t="shared" si="56"/>
        <v>00</v>
      </c>
      <c r="BU72" s="60" t="str">
        <f t="shared" si="57"/>
        <v>00</v>
      </c>
      <c r="BV72" s="45"/>
      <c r="BW72" s="58">
        <v>69</v>
      </c>
      <c r="BX72" s="37">
        <f t="shared" si="58"/>
        <v>0</v>
      </c>
      <c r="BY72" s="58" t="str">
        <f t="shared" si="59"/>
        <v>0:00:00</v>
      </c>
      <c r="BZ72" s="37" t="str">
        <f t="shared" si="44"/>
        <v>0000000</v>
      </c>
      <c r="CA72" s="37" t="str">
        <f t="shared" si="60"/>
        <v>0</v>
      </c>
      <c r="CB72" s="37" t="str">
        <f t="shared" si="61"/>
        <v>00</v>
      </c>
      <c r="CC72" s="37" t="str">
        <f t="shared" si="62"/>
        <v>00</v>
      </c>
      <c r="CD72" s="37">
        <f t="shared" si="63"/>
        <v>0</v>
      </c>
      <c r="CE72" s="70">
        <f t="shared" si="63"/>
        <v>0</v>
      </c>
      <c r="CF72" s="37" t="str">
        <f t="shared" si="45"/>
        <v>0000000</v>
      </c>
      <c r="CG72" s="61" t="str">
        <f t="shared" si="64"/>
        <v>0</v>
      </c>
      <c r="CH72" s="61" t="str">
        <f t="shared" si="65"/>
        <v>00</v>
      </c>
      <c r="CI72" s="4" t="str">
        <f t="shared" si="66"/>
        <v>00</v>
      </c>
      <c r="CJ72" s="45"/>
      <c r="CK72" s="58">
        <v>69</v>
      </c>
      <c r="CL72" s="8">
        <f t="shared" si="67"/>
        <v>0</v>
      </c>
      <c r="CM72" s="74" t="str">
        <f t="shared" si="38"/>
        <v>0:00:00</v>
      </c>
      <c r="CN72" s="38" t="str">
        <f t="shared" si="46"/>
        <v>0000000</v>
      </c>
      <c r="CO72" s="8" t="str">
        <f t="shared" si="68"/>
        <v>0</v>
      </c>
      <c r="CP72" s="38" t="str">
        <f t="shared" si="69"/>
        <v>00</v>
      </c>
      <c r="CQ72" s="8" t="str">
        <f t="shared" si="70"/>
        <v>00</v>
      </c>
      <c r="CR72" s="8">
        <f t="shared" si="39"/>
        <v>0</v>
      </c>
      <c r="CS72" s="57">
        <f t="shared" si="40"/>
        <v>0</v>
      </c>
      <c r="CT72" s="8" t="str">
        <f t="shared" si="47"/>
        <v>0000000</v>
      </c>
      <c r="CU72" s="4" t="str">
        <f t="shared" si="71"/>
        <v>0</v>
      </c>
      <c r="CV72" s="4" t="str">
        <f t="shared" si="72"/>
        <v>00</v>
      </c>
      <c r="CW72" s="60" t="str">
        <f t="shared" si="73"/>
        <v>00</v>
      </c>
      <c r="CX72" s="45"/>
      <c r="CY72" s="58"/>
      <c r="CZ72" s="37"/>
      <c r="DA72" s="87"/>
      <c r="DB72" s="37"/>
      <c r="DC72" s="37"/>
      <c r="DD72" s="37"/>
      <c r="DE72" s="37"/>
      <c r="DF72" s="37"/>
      <c r="DG72" s="70"/>
      <c r="DH72" s="37"/>
      <c r="DI72" s="61"/>
      <c r="DJ72" s="61"/>
      <c r="DK72" s="4"/>
      <c r="DL72" s="45"/>
      <c r="DM72" s="21"/>
      <c r="DN72" s="21"/>
      <c r="DO72" s="21"/>
      <c r="DP72" s="21"/>
    </row>
    <row r="73" spans="2:120" ht="15">
      <c r="B73" s="21"/>
      <c r="C73" s="37">
        <v>70</v>
      </c>
      <c r="D73" s="89"/>
      <c r="E73" s="39"/>
      <c r="F73" s="40" t="str">
        <f t="shared" si="48"/>
        <v> </v>
      </c>
      <c r="G73" s="40" t="str">
        <f t="shared" si="48"/>
        <v> </v>
      </c>
      <c r="H73" s="38" t="str">
        <f>IF($D73=""," ",(LOOKUP($D73,Entries!$A$2:$A$101,Entries!$D$2:$D$101)))</f>
        <v> </v>
      </c>
      <c r="I73" s="38" t="str">
        <f>IF($D73=""," ",(LOOKUP($D73,Entries!$A$2:$A$101,Entries!$E$2:$E$101)))</f>
        <v> </v>
      </c>
      <c r="J73" s="59" t="str">
        <f>IF($D73=""," ",(LOOKUP($D73,Entries!$A$2:$A$101,Entries!$B$2:$B$101)))</f>
        <v> </v>
      </c>
      <c r="K73" s="5"/>
      <c r="L73" s="37">
        <v>70</v>
      </c>
      <c r="M73" s="89"/>
      <c r="N73" s="39"/>
      <c r="O73" s="40" t="str">
        <f t="shared" si="49"/>
        <v> </v>
      </c>
      <c r="P73" s="40" t="str">
        <f t="shared" si="50"/>
        <v> </v>
      </c>
      <c r="Q73" s="38" t="str">
        <f>IF($M73=""," ",(LOOKUP($M73,Entries!$A$2:$A$101,Entries!$G$2:$G$101)))</f>
        <v> </v>
      </c>
      <c r="R73" s="38" t="str">
        <f>IF($M73=""," ",(LOOKUP($M73,Entries!$A$2:$A$101,Entries!$H$2:$H$101)))</f>
        <v> </v>
      </c>
      <c r="S73" s="59" t="str">
        <f>IF($M73=""," ",(LOOKUP($M73,Entries!$A$2:$A$101,Entries!$B$2:$B$101)))</f>
        <v> </v>
      </c>
      <c r="T73" s="5"/>
      <c r="U73" s="37">
        <v>70</v>
      </c>
      <c r="V73" s="89"/>
      <c r="W73" s="39"/>
      <c r="X73" s="40" t="str">
        <f t="shared" si="51"/>
        <v> </v>
      </c>
      <c r="Y73" s="40" t="str">
        <f t="shared" si="52"/>
        <v> </v>
      </c>
      <c r="Z73" s="38" t="str">
        <f>IF($V73=""," ",(LOOKUP($V73,Entries!$A$2:$A$101,Entries!$J$2:$J$101)))</f>
        <v> </v>
      </c>
      <c r="AA73" s="38" t="str">
        <f>IF($V73=""," ",(LOOKUP($V73,Entries!$A$2:$A$101,Entries!$K$2:$K$101)))</f>
        <v> </v>
      </c>
      <c r="AB73" s="59" t="str">
        <f>IF($V73=""," ",(LOOKUP($V73,Entries!$A$2:$A$101,Entries!$B$2:$B$101)))</f>
        <v> </v>
      </c>
      <c r="AC73" s="5"/>
      <c r="AE73" s="97"/>
      <c r="AF73" s="3"/>
      <c r="AG73" s="40"/>
      <c r="AH73" s="40"/>
      <c r="AI73" s="38"/>
      <c r="AJ73" s="38"/>
      <c r="AK73" s="38"/>
      <c r="BM73" s="18">
        <v>0</v>
      </c>
      <c r="BN73" s="18" t="str">
        <f t="shared" si="37"/>
        <v>00:00:00</v>
      </c>
      <c r="BO73" s="9">
        <v>70</v>
      </c>
      <c r="BP73" s="8">
        <f t="shared" si="53"/>
        <v>0</v>
      </c>
      <c r="BQ73" s="13">
        <f t="shared" si="54"/>
        <v>0</v>
      </c>
      <c r="BR73" s="8" t="str">
        <f t="shared" si="43"/>
        <v>0000000</v>
      </c>
      <c r="BS73" s="4" t="str">
        <f t="shared" si="55"/>
        <v>00</v>
      </c>
      <c r="BT73" s="4" t="str">
        <f t="shared" si="56"/>
        <v>00</v>
      </c>
      <c r="BU73" s="60" t="str">
        <f t="shared" si="57"/>
        <v>00</v>
      </c>
      <c r="BV73" s="45"/>
      <c r="BW73" s="58">
        <v>70</v>
      </c>
      <c r="BX73" s="37">
        <f t="shared" si="58"/>
        <v>0</v>
      </c>
      <c r="BY73" s="58" t="str">
        <f t="shared" si="59"/>
        <v>0:00:00</v>
      </c>
      <c r="BZ73" s="37" t="str">
        <f t="shared" si="44"/>
        <v>0000000</v>
      </c>
      <c r="CA73" s="37" t="str">
        <f t="shared" si="60"/>
        <v>0</v>
      </c>
      <c r="CB73" s="37" t="str">
        <f t="shared" si="61"/>
        <v>00</v>
      </c>
      <c r="CC73" s="37" t="str">
        <f t="shared" si="62"/>
        <v>00</v>
      </c>
      <c r="CD73" s="37">
        <f t="shared" si="63"/>
        <v>0</v>
      </c>
      <c r="CE73" s="70">
        <f t="shared" si="63"/>
        <v>0</v>
      </c>
      <c r="CF73" s="37" t="str">
        <f t="shared" si="45"/>
        <v>0000000</v>
      </c>
      <c r="CG73" s="61" t="str">
        <f t="shared" si="64"/>
        <v>0</v>
      </c>
      <c r="CH73" s="61" t="str">
        <f t="shared" si="65"/>
        <v>00</v>
      </c>
      <c r="CI73" s="4" t="str">
        <f t="shared" si="66"/>
        <v>00</v>
      </c>
      <c r="CJ73" s="45"/>
      <c r="CK73" s="58">
        <v>70</v>
      </c>
      <c r="CL73" s="8">
        <f t="shared" si="67"/>
        <v>0</v>
      </c>
      <c r="CM73" s="74" t="str">
        <f t="shared" si="38"/>
        <v>0:00:00</v>
      </c>
      <c r="CN73" s="38" t="str">
        <f t="shared" si="46"/>
        <v>0000000</v>
      </c>
      <c r="CO73" s="8" t="str">
        <f t="shared" si="68"/>
        <v>0</v>
      </c>
      <c r="CP73" s="38" t="str">
        <f t="shared" si="69"/>
        <v>00</v>
      </c>
      <c r="CQ73" s="8" t="str">
        <f t="shared" si="70"/>
        <v>00</v>
      </c>
      <c r="CR73" s="8">
        <f t="shared" si="39"/>
        <v>0</v>
      </c>
      <c r="CS73" s="57">
        <f t="shared" si="40"/>
        <v>0</v>
      </c>
      <c r="CT73" s="8" t="str">
        <f t="shared" si="47"/>
        <v>0000000</v>
      </c>
      <c r="CU73" s="4" t="str">
        <f t="shared" si="71"/>
        <v>0</v>
      </c>
      <c r="CV73" s="4" t="str">
        <f t="shared" si="72"/>
        <v>00</v>
      </c>
      <c r="CW73" s="60" t="str">
        <f t="shared" si="73"/>
        <v>00</v>
      </c>
      <c r="CX73" s="45"/>
      <c r="CY73" s="58"/>
      <c r="CZ73" s="37"/>
      <c r="DA73" s="87"/>
      <c r="DB73" s="37"/>
      <c r="DC73" s="37"/>
      <c r="DD73" s="37"/>
      <c r="DE73" s="37"/>
      <c r="DF73" s="37"/>
      <c r="DG73" s="70"/>
      <c r="DH73" s="37"/>
      <c r="DI73" s="61"/>
      <c r="DJ73" s="61"/>
      <c r="DK73" s="4"/>
      <c r="DL73" s="45"/>
      <c r="DM73" s="21"/>
      <c r="DN73" s="21"/>
      <c r="DO73" s="21"/>
      <c r="DP73" s="21"/>
    </row>
    <row r="74" spans="2:120" ht="15">
      <c r="B74" s="21"/>
      <c r="C74" s="37">
        <v>71</v>
      </c>
      <c r="D74" s="89"/>
      <c r="E74" s="39"/>
      <c r="F74" s="40" t="str">
        <f t="shared" si="48"/>
        <v> </v>
      </c>
      <c r="G74" s="40" t="str">
        <f t="shared" si="48"/>
        <v> </v>
      </c>
      <c r="H74" s="38" t="str">
        <f>IF($D74=""," ",(LOOKUP($D74,Entries!$A$2:$A$101,Entries!$D$2:$D$101)))</f>
        <v> </v>
      </c>
      <c r="I74" s="38" t="str">
        <f>IF($D74=""," ",(LOOKUP($D74,Entries!$A$2:$A$101,Entries!$E$2:$E$101)))</f>
        <v> </v>
      </c>
      <c r="J74" s="59" t="str">
        <f>IF($D74=""," ",(LOOKUP($D74,Entries!$A$2:$A$101,Entries!$B$2:$B$101)))</f>
        <v> </v>
      </c>
      <c r="K74" s="5"/>
      <c r="L74" s="37">
        <v>71</v>
      </c>
      <c r="M74" s="89"/>
      <c r="N74" s="39"/>
      <c r="O74" s="40" t="str">
        <f t="shared" si="49"/>
        <v> </v>
      </c>
      <c r="P74" s="40" t="str">
        <f t="shared" si="50"/>
        <v> </v>
      </c>
      <c r="Q74" s="38" t="str">
        <f>IF($M74=""," ",(LOOKUP($M74,Entries!$A$2:$A$101,Entries!$G$2:$G$101)))</f>
        <v> </v>
      </c>
      <c r="R74" s="38" t="str">
        <f>IF($M74=""," ",(LOOKUP($M74,Entries!$A$2:$A$101,Entries!$H$2:$H$101)))</f>
        <v> </v>
      </c>
      <c r="S74" s="59" t="str">
        <f>IF($M74=""," ",(LOOKUP($M74,Entries!$A$2:$A$101,Entries!$B$2:$B$101)))</f>
        <v> </v>
      </c>
      <c r="T74" s="5"/>
      <c r="U74" s="37">
        <v>71</v>
      </c>
      <c r="V74" s="89"/>
      <c r="W74" s="39"/>
      <c r="X74" s="40" t="str">
        <f t="shared" si="51"/>
        <v> </v>
      </c>
      <c r="Y74" s="40" t="str">
        <f t="shared" si="52"/>
        <v> </v>
      </c>
      <c r="Z74" s="38" t="str">
        <f>IF($V74=""," ",(LOOKUP($V74,Entries!$A$2:$A$101,Entries!$J$2:$J$101)))</f>
        <v> </v>
      </c>
      <c r="AA74" s="38" t="str">
        <f>IF($V74=""," ",(LOOKUP($V74,Entries!$A$2:$A$101,Entries!$K$2:$K$101)))</f>
        <v> </v>
      </c>
      <c r="AB74" s="59" t="str">
        <f>IF($V74=""," ",(LOOKUP($V74,Entries!$A$2:$A$101,Entries!$B$2:$B$101)))</f>
        <v> </v>
      </c>
      <c r="AC74" s="5"/>
      <c r="AE74" s="97"/>
      <c r="AF74" s="3"/>
      <c r="AG74" s="40"/>
      <c r="AH74" s="40"/>
      <c r="AI74" s="38"/>
      <c r="AJ74" s="38"/>
      <c r="AK74" s="38"/>
      <c r="BM74" s="18">
        <v>0</v>
      </c>
      <c r="BN74" s="18" t="str">
        <f t="shared" si="37"/>
        <v>00:00:00</v>
      </c>
      <c r="BO74" s="9">
        <v>71</v>
      </c>
      <c r="BP74" s="8">
        <f t="shared" si="53"/>
        <v>0</v>
      </c>
      <c r="BQ74" s="13">
        <f t="shared" si="54"/>
        <v>0</v>
      </c>
      <c r="BR74" s="8" t="str">
        <f t="shared" si="43"/>
        <v>0000000</v>
      </c>
      <c r="BS74" s="4" t="str">
        <f t="shared" si="55"/>
        <v>00</v>
      </c>
      <c r="BT74" s="4" t="str">
        <f t="shared" si="56"/>
        <v>00</v>
      </c>
      <c r="BU74" s="60" t="str">
        <f t="shared" si="57"/>
        <v>00</v>
      </c>
      <c r="BV74" s="45"/>
      <c r="BW74" s="58">
        <v>71</v>
      </c>
      <c r="BX74" s="37">
        <f t="shared" si="58"/>
        <v>0</v>
      </c>
      <c r="BY74" s="58" t="str">
        <f t="shared" si="59"/>
        <v>0:00:00</v>
      </c>
      <c r="BZ74" s="37" t="str">
        <f t="shared" si="44"/>
        <v>0000000</v>
      </c>
      <c r="CA74" s="37" t="str">
        <f t="shared" si="60"/>
        <v>0</v>
      </c>
      <c r="CB74" s="37" t="str">
        <f t="shared" si="61"/>
        <v>00</v>
      </c>
      <c r="CC74" s="37" t="str">
        <f t="shared" si="62"/>
        <v>00</v>
      </c>
      <c r="CD74" s="37">
        <f t="shared" si="63"/>
        <v>0</v>
      </c>
      <c r="CE74" s="70">
        <f t="shared" si="63"/>
        <v>0</v>
      </c>
      <c r="CF74" s="37" t="str">
        <f t="shared" si="45"/>
        <v>0000000</v>
      </c>
      <c r="CG74" s="61" t="str">
        <f t="shared" si="64"/>
        <v>0</v>
      </c>
      <c r="CH74" s="61" t="str">
        <f t="shared" si="65"/>
        <v>00</v>
      </c>
      <c r="CI74" s="4" t="str">
        <f t="shared" si="66"/>
        <v>00</v>
      </c>
      <c r="CJ74" s="45"/>
      <c r="CK74" s="58">
        <v>71</v>
      </c>
      <c r="CL74" s="8">
        <f t="shared" si="67"/>
        <v>0</v>
      </c>
      <c r="CM74" s="74" t="str">
        <f t="shared" si="38"/>
        <v>0:00:00</v>
      </c>
      <c r="CN74" s="38" t="str">
        <f t="shared" si="46"/>
        <v>0000000</v>
      </c>
      <c r="CO74" s="8" t="str">
        <f t="shared" si="68"/>
        <v>0</v>
      </c>
      <c r="CP74" s="38" t="str">
        <f t="shared" si="69"/>
        <v>00</v>
      </c>
      <c r="CQ74" s="8" t="str">
        <f t="shared" si="70"/>
        <v>00</v>
      </c>
      <c r="CR74" s="8">
        <f t="shared" si="39"/>
        <v>0</v>
      </c>
      <c r="CS74" s="57">
        <f t="shared" si="40"/>
        <v>0</v>
      </c>
      <c r="CT74" s="8" t="str">
        <f t="shared" si="47"/>
        <v>0000000</v>
      </c>
      <c r="CU74" s="4" t="str">
        <f t="shared" si="71"/>
        <v>0</v>
      </c>
      <c r="CV74" s="4" t="str">
        <f t="shared" si="72"/>
        <v>00</v>
      </c>
      <c r="CW74" s="60" t="str">
        <f t="shared" si="73"/>
        <v>00</v>
      </c>
      <c r="CX74" s="45"/>
      <c r="CY74" s="58"/>
      <c r="CZ74" s="37"/>
      <c r="DA74" s="87"/>
      <c r="DB74" s="37"/>
      <c r="DC74" s="37"/>
      <c r="DD74" s="37"/>
      <c r="DE74" s="37"/>
      <c r="DF74" s="37"/>
      <c r="DG74" s="70"/>
      <c r="DH74" s="37"/>
      <c r="DI74" s="61"/>
      <c r="DJ74" s="61"/>
      <c r="DK74" s="4"/>
      <c r="DL74" s="45"/>
      <c r="DM74" s="21"/>
      <c r="DN74" s="21"/>
      <c r="DO74" s="21"/>
      <c r="DP74" s="21"/>
    </row>
    <row r="75" spans="2:120" ht="15">
      <c r="B75" s="21"/>
      <c r="C75" s="37">
        <v>72</v>
      </c>
      <c r="D75" s="89"/>
      <c r="E75" s="39"/>
      <c r="F75" s="40" t="str">
        <f t="shared" si="48"/>
        <v> </v>
      </c>
      <c r="G75" s="40" t="str">
        <f t="shared" si="48"/>
        <v> </v>
      </c>
      <c r="H75" s="38" t="str">
        <f>IF($D75=""," ",(LOOKUP($D75,Entries!$A$2:$A$101,Entries!$D$2:$D$101)))</f>
        <v> </v>
      </c>
      <c r="I75" s="38" t="str">
        <f>IF($D75=""," ",(LOOKUP($D75,Entries!$A$2:$A$101,Entries!$E$2:$E$101)))</f>
        <v> </v>
      </c>
      <c r="J75" s="59" t="str">
        <f>IF($D75=""," ",(LOOKUP($D75,Entries!$A$2:$A$101,Entries!$B$2:$B$101)))</f>
        <v> </v>
      </c>
      <c r="K75" s="5"/>
      <c r="L75" s="37">
        <v>72</v>
      </c>
      <c r="M75" s="89"/>
      <c r="N75" s="39"/>
      <c r="O75" s="40" t="str">
        <f t="shared" si="49"/>
        <v> </v>
      </c>
      <c r="P75" s="40" t="str">
        <f t="shared" si="50"/>
        <v> </v>
      </c>
      <c r="Q75" s="38" t="str">
        <f>IF($M75=""," ",(LOOKUP($M75,Entries!$A$2:$A$101,Entries!$G$2:$G$101)))</f>
        <v> </v>
      </c>
      <c r="R75" s="38" t="str">
        <f>IF($M75=""," ",(LOOKUP($M75,Entries!$A$2:$A$101,Entries!$H$2:$H$101)))</f>
        <v> </v>
      </c>
      <c r="S75" s="59" t="str">
        <f>IF($M75=""," ",(LOOKUP($M75,Entries!$A$2:$A$101,Entries!$B$2:$B$101)))</f>
        <v> </v>
      </c>
      <c r="T75" s="5"/>
      <c r="U75" s="37">
        <v>72</v>
      </c>
      <c r="V75" s="89"/>
      <c r="W75" s="39"/>
      <c r="X75" s="40" t="str">
        <f t="shared" si="51"/>
        <v> </v>
      </c>
      <c r="Y75" s="40" t="str">
        <f t="shared" si="52"/>
        <v> </v>
      </c>
      <c r="Z75" s="38" t="str">
        <f>IF($V75=""," ",(LOOKUP($V75,Entries!$A$2:$A$101,Entries!$J$2:$J$101)))</f>
        <v> </v>
      </c>
      <c r="AA75" s="38" t="str">
        <f>IF($V75=""," ",(LOOKUP($V75,Entries!$A$2:$A$101,Entries!$K$2:$K$101)))</f>
        <v> </v>
      </c>
      <c r="AB75" s="59" t="str">
        <f>IF($V75=""," ",(LOOKUP($V75,Entries!$A$2:$A$101,Entries!$B$2:$B$101)))</f>
        <v> </v>
      </c>
      <c r="AC75" s="5"/>
      <c r="AE75" s="97"/>
      <c r="AF75" s="3"/>
      <c r="AG75" s="40"/>
      <c r="AH75" s="40"/>
      <c r="AI75" s="38"/>
      <c r="AJ75" s="38"/>
      <c r="AK75" s="38"/>
      <c r="BM75" s="18">
        <v>0</v>
      </c>
      <c r="BN75" s="18" t="str">
        <f t="shared" si="37"/>
        <v>00:00:00</v>
      </c>
      <c r="BO75" s="9">
        <v>72</v>
      </c>
      <c r="BP75" s="8">
        <f t="shared" si="53"/>
        <v>0</v>
      </c>
      <c r="BQ75" s="13">
        <f t="shared" si="54"/>
        <v>0</v>
      </c>
      <c r="BR75" s="8" t="str">
        <f t="shared" si="43"/>
        <v>0000000</v>
      </c>
      <c r="BS75" s="4" t="str">
        <f t="shared" si="55"/>
        <v>00</v>
      </c>
      <c r="BT75" s="4" t="str">
        <f t="shared" si="56"/>
        <v>00</v>
      </c>
      <c r="BU75" s="60" t="str">
        <f t="shared" si="57"/>
        <v>00</v>
      </c>
      <c r="BV75" s="45"/>
      <c r="BW75" s="58">
        <v>72</v>
      </c>
      <c r="BX75" s="37">
        <f t="shared" si="58"/>
        <v>0</v>
      </c>
      <c r="BY75" s="58" t="str">
        <f t="shared" si="59"/>
        <v>0:00:00</v>
      </c>
      <c r="BZ75" s="37" t="str">
        <f t="shared" si="44"/>
        <v>0000000</v>
      </c>
      <c r="CA75" s="37" t="str">
        <f t="shared" si="60"/>
        <v>0</v>
      </c>
      <c r="CB75" s="37" t="str">
        <f t="shared" si="61"/>
        <v>00</v>
      </c>
      <c r="CC75" s="37" t="str">
        <f t="shared" si="62"/>
        <v>00</v>
      </c>
      <c r="CD75" s="37">
        <f t="shared" si="63"/>
        <v>0</v>
      </c>
      <c r="CE75" s="70">
        <f t="shared" si="63"/>
        <v>0</v>
      </c>
      <c r="CF75" s="37" t="str">
        <f t="shared" si="45"/>
        <v>0000000</v>
      </c>
      <c r="CG75" s="61" t="str">
        <f t="shared" si="64"/>
        <v>0</v>
      </c>
      <c r="CH75" s="61" t="str">
        <f t="shared" si="65"/>
        <v>00</v>
      </c>
      <c r="CI75" s="4" t="str">
        <f t="shared" si="66"/>
        <v>00</v>
      </c>
      <c r="CJ75" s="45"/>
      <c r="CK75" s="58">
        <v>72</v>
      </c>
      <c r="CL75" s="8">
        <f t="shared" si="67"/>
        <v>0</v>
      </c>
      <c r="CM75" s="74" t="str">
        <f t="shared" si="38"/>
        <v>0:00:00</v>
      </c>
      <c r="CN75" s="38" t="str">
        <f t="shared" si="46"/>
        <v>0000000</v>
      </c>
      <c r="CO75" s="8" t="str">
        <f t="shared" si="68"/>
        <v>0</v>
      </c>
      <c r="CP75" s="38" t="str">
        <f t="shared" si="69"/>
        <v>00</v>
      </c>
      <c r="CQ75" s="8" t="str">
        <f t="shared" si="70"/>
        <v>00</v>
      </c>
      <c r="CR75" s="8">
        <f t="shared" si="39"/>
        <v>0</v>
      </c>
      <c r="CS75" s="57">
        <f t="shared" si="40"/>
        <v>0</v>
      </c>
      <c r="CT75" s="8" t="str">
        <f t="shared" si="47"/>
        <v>0000000</v>
      </c>
      <c r="CU75" s="4" t="str">
        <f t="shared" si="71"/>
        <v>0</v>
      </c>
      <c r="CV75" s="4" t="str">
        <f t="shared" si="72"/>
        <v>00</v>
      </c>
      <c r="CW75" s="60" t="str">
        <f t="shared" si="73"/>
        <v>00</v>
      </c>
      <c r="CX75" s="45"/>
      <c r="CY75" s="58"/>
      <c r="CZ75" s="37"/>
      <c r="DA75" s="87"/>
      <c r="DB75" s="37"/>
      <c r="DC75" s="37"/>
      <c r="DD75" s="37"/>
      <c r="DE75" s="37"/>
      <c r="DF75" s="37"/>
      <c r="DG75" s="70"/>
      <c r="DH75" s="37"/>
      <c r="DI75" s="61"/>
      <c r="DJ75" s="61"/>
      <c r="DK75" s="4"/>
      <c r="DL75" s="45"/>
      <c r="DM75" s="21"/>
      <c r="DN75" s="21"/>
      <c r="DO75" s="21"/>
      <c r="DP75" s="21"/>
    </row>
    <row r="76" spans="2:120" ht="15">
      <c r="B76" s="21"/>
      <c r="C76" s="37">
        <v>73</v>
      </c>
      <c r="D76" s="89"/>
      <c r="E76" s="39"/>
      <c r="F76" s="40" t="str">
        <f t="shared" si="48"/>
        <v> </v>
      </c>
      <c r="G76" s="40" t="str">
        <f t="shared" si="48"/>
        <v> </v>
      </c>
      <c r="H76" s="38" t="str">
        <f>IF($D76=""," ",(LOOKUP($D76,Entries!$A$2:$A$101,Entries!$D$2:$D$101)))</f>
        <v> </v>
      </c>
      <c r="I76" s="38" t="str">
        <f>IF($D76=""," ",(LOOKUP($D76,Entries!$A$2:$A$101,Entries!$E$2:$E$101)))</f>
        <v> </v>
      </c>
      <c r="J76" s="59" t="str">
        <f>IF($D76=""," ",(LOOKUP($D76,Entries!$A$2:$A$101,Entries!$B$2:$B$101)))</f>
        <v> </v>
      </c>
      <c r="K76" s="5"/>
      <c r="L76" s="37">
        <v>73</v>
      </c>
      <c r="M76" s="89"/>
      <c r="N76" s="39"/>
      <c r="O76" s="40" t="str">
        <f t="shared" si="49"/>
        <v> </v>
      </c>
      <c r="P76" s="40" t="str">
        <f t="shared" si="50"/>
        <v> </v>
      </c>
      <c r="Q76" s="38" t="str">
        <f>IF($M76=""," ",(LOOKUP($M76,Entries!$A$2:$A$101,Entries!$G$2:$G$101)))</f>
        <v> </v>
      </c>
      <c r="R76" s="38" t="str">
        <f>IF($M76=""," ",(LOOKUP($M76,Entries!$A$2:$A$101,Entries!$H$2:$H$101)))</f>
        <v> </v>
      </c>
      <c r="S76" s="59" t="str">
        <f>IF($M76=""," ",(LOOKUP($M76,Entries!$A$2:$A$101,Entries!$B$2:$B$101)))</f>
        <v> </v>
      </c>
      <c r="T76" s="5"/>
      <c r="U76" s="37">
        <v>73</v>
      </c>
      <c r="V76" s="89"/>
      <c r="W76" s="39"/>
      <c r="X76" s="40" t="str">
        <f t="shared" si="51"/>
        <v> </v>
      </c>
      <c r="Y76" s="40" t="str">
        <f t="shared" si="52"/>
        <v> </v>
      </c>
      <c r="Z76" s="38" t="str">
        <f>IF($V76=""," ",(LOOKUP($V76,Entries!$A$2:$A$101,Entries!$J$2:$J$101)))</f>
        <v> </v>
      </c>
      <c r="AA76" s="38" t="str">
        <f>IF($V76=""," ",(LOOKUP($V76,Entries!$A$2:$A$101,Entries!$K$2:$K$101)))</f>
        <v> </v>
      </c>
      <c r="AB76" s="59" t="str">
        <f>IF($V76=""," ",(LOOKUP($V76,Entries!$A$2:$A$101,Entries!$B$2:$B$101)))</f>
        <v> </v>
      </c>
      <c r="AC76" s="5"/>
      <c r="AE76" s="97"/>
      <c r="AF76" s="3"/>
      <c r="AG76" s="40"/>
      <c r="AH76" s="40"/>
      <c r="AI76" s="38"/>
      <c r="AJ76" s="38"/>
      <c r="AK76" s="38"/>
      <c r="BM76" s="18">
        <v>0</v>
      </c>
      <c r="BN76" s="18" t="str">
        <f t="shared" si="37"/>
        <v>00:00:00</v>
      </c>
      <c r="BO76" s="9">
        <v>73</v>
      </c>
      <c r="BP76" s="8">
        <f t="shared" si="53"/>
        <v>0</v>
      </c>
      <c r="BQ76" s="13">
        <f t="shared" si="54"/>
        <v>0</v>
      </c>
      <c r="BR76" s="8" t="str">
        <f t="shared" si="43"/>
        <v>0000000</v>
      </c>
      <c r="BS76" s="4" t="str">
        <f t="shared" si="55"/>
        <v>00</v>
      </c>
      <c r="BT76" s="4" t="str">
        <f t="shared" si="56"/>
        <v>00</v>
      </c>
      <c r="BU76" s="60" t="str">
        <f t="shared" si="57"/>
        <v>00</v>
      </c>
      <c r="BV76" s="45"/>
      <c r="BW76" s="58">
        <v>73</v>
      </c>
      <c r="BX76" s="37">
        <f t="shared" si="58"/>
        <v>0</v>
      </c>
      <c r="BY76" s="58" t="str">
        <f t="shared" si="59"/>
        <v>0:00:00</v>
      </c>
      <c r="BZ76" s="37" t="str">
        <f t="shared" si="44"/>
        <v>0000000</v>
      </c>
      <c r="CA76" s="37" t="str">
        <f t="shared" si="60"/>
        <v>0</v>
      </c>
      <c r="CB76" s="37" t="str">
        <f t="shared" si="61"/>
        <v>00</v>
      </c>
      <c r="CC76" s="37" t="str">
        <f t="shared" si="62"/>
        <v>00</v>
      </c>
      <c r="CD76" s="37">
        <f t="shared" si="63"/>
        <v>0</v>
      </c>
      <c r="CE76" s="70">
        <f t="shared" si="63"/>
        <v>0</v>
      </c>
      <c r="CF76" s="37" t="str">
        <f t="shared" si="45"/>
        <v>0000000</v>
      </c>
      <c r="CG76" s="61" t="str">
        <f t="shared" si="64"/>
        <v>0</v>
      </c>
      <c r="CH76" s="61" t="str">
        <f t="shared" si="65"/>
        <v>00</v>
      </c>
      <c r="CI76" s="4" t="str">
        <f t="shared" si="66"/>
        <v>00</v>
      </c>
      <c r="CJ76" s="45"/>
      <c r="CK76" s="58">
        <v>73</v>
      </c>
      <c r="CL76" s="8">
        <f t="shared" si="67"/>
        <v>0</v>
      </c>
      <c r="CM76" s="74" t="str">
        <f t="shared" si="38"/>
        <v>0:00:00</v>
      </c>
      <c r="CN76" s="38" t="str">
        <f t="shared" si="46"/>
        <v>0000000</v>
      </c>
      <c r="CO76" s="8" t="str">
        <f t="shared" si="68"/>
        <v>0</v>
      </c>
      <c r="CP76" s="38" t="str">
        <f t="shared" si="69"/>
        <v>00</v>
      </c>
      <c r="CQ76" s="8" t="str">
        <f t="shared" si="70"/>
        <v>00</v>
      </c>
      <c r="CR76" s="8">
        <f t="shared" si="39"/>
        <v>0</v>
      </c>
      <c r="CS76" s="57">
        <f t="shared" si="40"/>
        <v>0</v>
      </c>
      <c r="CT76" s="8" t="str">
        <f t="shared" si="47"/>
        <v>0000000</v>
      </c>
      <c r="CU76" s="4" t="str">
        <f t="shared" si="71"/>
        <v>0</v>
      </c>
      <c r="CV76" s="4" t="str">
        <f t="shared" si="72"/>
        <v>00</v>
      </c>
      <c r="CW76" s="60" t="str">
        <f t="shared" si="73"/>
        <v>00</v>
      </c>
      <c r="CX76" s="45"/>
      <c r="CY76" s="58"/>
      <c r="CZ76" s="37"/>
      <c r="DA76" s="87"/>
      <c r="DB76" s="37"/>
      <c r="DC76" s="37"/>
      <c r="DD76" s="37"/>
      <c r="DE76" s="37"/>
      <c r="DF76" s="37"/>
      <c r="DG76" s="70"/>
      <c r="DH76" s="37"/>
      <c r="DI76" s="61"/>
      <c r="DJ76" s="61"/>
      <c r="DK76" s="4"/>
      <c r="DL76" s="45"/>
      <c r="DM76" s="21"/>
      <c r="DN76" s="21"/>
      <c r="DO76" s="21"/>
      <c r="DP76" s="21"/>
    </row>
    <row r="77" spans="2:120" ht="15">
      <c r="B77" s="21"/>
      <c r="C77" s="37">
        <v>74</v>
      </c>
      <c r="D77" s="89"/>
      <c r="E77" s="39"/>
      <c r="F77" s="40" t="str">
        <f t="shared" si="48"/>
        <v> </v>
      </c>
      <c r="G77" s="40" t="str">
        <f t="shared" si="48"/>
        <v> </v>
      </c>
      <c r="H77" s="38" t="str">
        <f>IF($D77=""," ",(LOOKUP($D77,Entries!$A$2:$A$101,Entries!$D$2:$D$101)))</f>
        <v> </v>
      </c>
      <c r="I77" s="38" t="str">
        <f>IF($D77=""," ",(LOOKUP($D77,Entries!$A$2:$A$101,Entries!$E$2:$E$101)))</f>
        <v> </v>
      </c>
      <c r="J77" s="59" t="str">
        <f>IF($D77=""," ",(LOOKUP($D77,Entries!$A$2:$A$101,Entries!$B$2:$B$101)))</f>
        <v> </v>
      </c>
      <c r="K77" s="5"/>
      <c r="L77" s="37">
        <v>74</v>
      </c>
      <c r="M77" s="89"/>
      <c r="N77" s="39"/>
      <c r="O77" s="40" t="str">
        <f t="shared" si="49"/>
        <v> </v>
      </c>
      <c r="P77" s="40" t="str">
        <f t="shared" si="50"/>
        <v> </v>
      </c>
      <c r="Q77" s="38" t="str">
        <f>IF($M77=""," ",(LOOKUP($M77,Entries!$A$2:$A$101,Entries!$G$2:$G$101)))</f>
        <v> </v>
      </c>
      <c r="R77" s="38" t="str">
        <f>IF($M77=""," ",(LOOKUP($M77,Entries!$A$2:$A$101,Entries!$H$2:$H$101)))</f>
        <v> </v>
      </c>
      <c r="S77" s="59" t="str">
        <f>IF($M77=""," ",(LOOKUP($M77,Entries!$A$2:$A$101,Entries!$B$2:$B$101)))</f>
        <v> </v>
      </c>
      <c r="T77" s="5"/>
      <c r="U77" s="37">
        <v>74</v>
      </c>
      <c r="V77" s="89"/>
      <c r="W77" s="39"/>
      <c r="X77" s="40" t="str">
        <f t="shared" si="51"/>
        <v> </v>
      </c>
      <c r="Y77" s="40" t="str">
        <f t="shared" si="52"/>
        <v> </v>
      </c>
      <c r="Z77" s="38" t="str">
        <f>IF($V77=""," ",(LOOKUP($V77,Entries!$A$2:$A$101,Entries!$J$2:$J$101)))</f>
        <v> </v>
      </c>
      <c r="AA77" s="38" t="str">
        <f>IF($V77=""," ",(LOOKUP($V77,Entries!$A$2:$A$101,Entries!$K$2:$K$101)))</f>
        <v> </v>
      </c>
      <c r="AB77" s="59" t="str">
        <f>IF($V77=""," ",(LOOKUP($V77,Entries!$A$2:$A$101,Entries!$B$2:$B$101)))</f>
        <v> </v>
      </c>
      <c r="AC77" s="5"/>
      <c r="AE77" s="97"/>
      <c r="AF77" s="3"/>
      <c r="AG77" s="40"/>
      <c r="AH77" s="40"/>
      <c r="AI77" s="38"/>
      <c r="AJ77" s="38"/>
      <c r="AK77" s="38"/>
      <c r="BM77" s="18">
        <v>0</v>
      </c>
      <c r="BN77" s="18" t="str">
        <f t="shared" si="37"/>
        <v>00:00:00</v>
      </c>
      <c r="BO77" s="9">
        <v>74</v>
      </c>
      <c r="BP77" s="8">
        <f t="shared" si="53"/>
        <v>0</v>
      </c>
      <c r="BQ77" s="13">
        <f t="shared" si="54"/>
        <v>0</v>
      </c>
      <c r="BR77" s="8" t="str">
        <f t="shared" si="43"/>
        <v>0000000</v>
      </c>
      <c r="BS77" s="4" t="str">
        <f t="shared" si="55"/>
        <v>00</v>
      </c>
      <c r="BT77" s="4" t="str">
        <f t="shared" si="56"/>
        <v>00</v>
      </c>
      <c r="BU77" s="60" t="str">
        <f t="shared" si="57"/>
        <v>00</v>
      </c>
      <c r="BV77" s="45"/>
      <c r="BW77" s="58">
        <v>74</v>
      </c>
      <c r="BX77" s="37">
        <f t="shared" si="58"/>
        <v>0</v>
      </c>
      <c r="BY77" s="58" t="str">
        <f t="shared" si="59"/>
        <v>0:00:00</v>
      </c>
      <c r="BZ77" s="37" t="str">
        <f t="shared" si="44"/>
        <v>0000000</v>
      </c>
      <c r="CA77" s="37" t="str">
        <f t="shared" si="60"/>
        <v>0</v>
      </c>
      <c r="CB77" s="37" t="str">
        <f t="shared" si="61"/>
        <v>00</v>
      </c>
      <c r="CC77" s="37" t="str">
        <f t="shared" si="62"/>
        <v>00</v>
      </c>
      <c r="CD77" s="37">
        <f t="shared" si="63"/>
        <v>0</v>
      </c>
      <c r="CE77" s="70">
        <f t="shared" si="63"/>
        <v>0</v>
      </c>
      <c r="CF77" s="37" t="str">
        <f t="shared" si="45"/>
        <v>0000000</v>
      </c>
      <c r="CG77" s="61" t="str">
        <f t="shared" si="64"/>
        <v>0</v>
      </c>
      <c r="CH77" s="61" t="str">
        <f t="shared" si="65"/>
        <v>00</v>
      </c>
      <c r="CI77" s="4" t="str">
        <f t="shared" si="66"/>
        <v>00</v>
      </c>
      <c r="CJ77" s="45"/>
      <c r="CK77" s="58">
        <v>74</v>
      </c>
      <c r="CL77" s="8">
        <f t="shared" si="67"/>
        <v>0</v>
      </c>
      <c r="CM77" s="74" t="str">
        <f t="shared" si="38"/>
        <v>0:00:00</v>
      </c>
      <c r="CN77" s="38" t="str">
        <f t="shared" si="46"/>
        <v>0000000</v>
      </c>
      <c r="CO77" s="8" t="str">
        <f t="shared" si="68"/>
        <v>0</v>
      </c>
      <c r="CP77" s="38" t="str">
        <f t="shared" si="69"/>
        <v>00</v>
      </c>
      <c r="CQ77" s="8" t="str">
        <f t="shared" si="70"/>
        <v>00</v>
      </c>
      <c r="CR77" s="8">
        <f t="shared" si="39"/>
        <v>0</v>
      </c>
      <c r="CS77" s="57">
        <f t="shared" si="40"/>
        <v>0</v>
      </c>
      <c r="CT77" s="8" t="str">
        <f t="shared" si="47"/>
        <v>0000000</v>
      </c>
      <c r="CU77" s="4" t="str">
        <f t="shared" si="71"/>
        <v>0</v>
      </c>
      <c r="CV77" s="4" t="str">
        <f t="shared" si="72"/>
        <v>00</v>
      </c>
      <c r="CW77" s="60" t="str">
        <f t="shared" si="73"/>
        <v>00</v>
      </c>
      <c r="CX77" s="45"/>
      <c r="CY77" s="58"/>
      <c r="CZ77" s="37"/>
      <c r="DA77" s="87"/>
      <c r="DB77" s="37"/>
      <c r="DC77" s="37"/>
      <c r="DD77" s="37"/>
      <c r="DE77" s="37"/>
      <c r="DF77" s="37"/>
      <c r="DG77" s="70"/>
      <c r="DH77" s="37"/>
      <c r="DI77" s="61"/>
      <c r="DJ77" s="61"/>
      <c r="DK77" s="4"/>
      <c r="DL77" s="45"/>
      <c r="DM77" s="21"/>
      <c r="DN77" s="21"/>
      <c r="DO77" s="21"/>
      <c r="DP77" s="21"/>
    </row>
    <row r="78" spans="2:120" ht="15">
      <c r="B78" s="21"/>
      <c r="C78" s="37">
        <v>75</v>
      </c>
      <c r="D78" s="89"/>
      <c r="E78" s="39"/>
      <c r="F78" s="40" t="str">
        <f t="shared" si="48"/>
        <v> </v>
      </c>
      <c r="G78" s="40" t="str">
        <f t="shared" si="48"/>
        <v> </v>
      </c>
      <c r="H78" s="38" t="str">
        <f>IF($D78=""," ",(LOOKUP($D78,Entries!$A$2:$A$101,Entries!$D$2:$D$101)))</f>
        <v> </v>
      </c>
      <c r="I78" s="38" t="str">
        <f>IF($D78=""," ",(LOOKUP($D78,Entries!$A$2:$A$101,Entries!$E$2:$E$101)))</f>
        <v> </v>
      </c>
      <c r="J78" s="59" t="str">
        <f>IF($D78=""," ",(LOOKUP($D78,Entries!$A$2:$A$101,Entries!$B$2:$B$101)))</f>
        <v> </v>
      </c>
      <c r="K78" s="5"/>
      <c r="L78" s="37">
        <v>75</v>
      </c>
      <c r="M78" s="89"/>
      <c r="N78" s="39"/>
      <c r="O78" s="40" t="str">
        <f t="shared" si="49"/>
        <v> </v>
      </c>
      <c r="P78" s="40" t="str">
        <f t="shared" si="50"/>
        <v> </v>
      </c>
      <c r="Q78" s="38" t="str">
        <f>IF($M78=""," ",(LOOKUP($M78,Entries!$A$2:$A$101,Entries!$G$2:$G$101)))</f>
        <v> </v>
      </c>
      <c r="R78" s="38" t="str">
        <f>IF($M78=""," ",(LOOKUP($M78,Entries!$A$2:$A$101,Entries!$H$2:$H$101)))</f>
        <v> </v>
      </c>
      <c r="S78" s="59" t="str">
        <f>IF($M78=""," ",(LOOKUP($M78,Entries!$A$2:$A$101,Entries!$B$2:$B$101)))</f>
        <v> </v>
      </c>
      <c r="T78" s="5"/>
      <c r="U78" s="37">
        <v>75</v>
      </c>
      <c r="V78" s="89"/>
      <c r="W78" s="39"/>
      <c r="X78" s="40" t="str">
        <f t="shared" si="51"/>
        <v> </v>
      </c>
      <c r="Y78" s="40" t="str">
        <f t="shared" si="52"/>
        <v> </v>
      </c>
      <c r="Z78" s="38" t="str">
        <f>IF($V78=""," ",(LOOKUP($V78,Entries!$A$2:$A$101,Entries!$J$2:$J$101)))</f>
        <v> </v>
      </c>
      <c r="AA78" s="38" t="str">
        <f>IF($V78=""," ",(LOOKUP($V78,Entries!$A$2:$A$101,Entries!$K$2:$K$101)))</f>
        <v> </v>
      </c>
      <c r="AB78" s="59" t="str">
        <f>IF($V78=""," ",(LOOKUP($V78,Entries!$A$2:$A$101,Entries!$B$2:$B$101)))</f>
        <v> </v>
      </c>
      <c r="AC78" s="5"/>
      <c r="AE78" s="97"/>
      <c r="AF78" s="3"/>
      <c r="AG78" s="40"/>
      <c r="AH78" s="40"/>
      <c r="AI78" s="38"/>
      <c r="AJ78" s="38"/>
      <c r="AK78" s="38"/>
      <c r="BM78" s="18">
        <v>0</v>
      </c>
      <c r="BN78" s="18" t="str">
        <f t="shared" si="37"/>
        <v>00:00:00</v>
      </c>
      <c r="BO78" s="9">
        <v>75</v>
      </c>
      <c r="BP78" s="8">
        <f t="shared" si="53"/>
        <v>0</v>
      </c>
      <c r="BQ78" s="13">
        <f t="shared" si="54"/>
        <v>0</v>
      </c>
      <c r="BR78" s="8" t="str">
        <f t="shared" si="43"/>
        <v>0000000</v>
      </c>
      <c r="BS78" s="4" t="str">
        <f t="shared" si="55"/>
        <v>00</v>
      </c>
      <c r="BT78" s="4" t="str">
        <f t="shared" si="56"/>
        <v>00</v>
      </c>
      <c r="BU78" s="60" t="str">
        <f t="shared" si="57"/>
        <v>00</v>
      </c>
      <c r="BV78" s="45"/>
      <c r="BW78" s="58">
        <v>75</v>
      </c>
      <c r="BX78" s="37">
        <f t="shared" si="58"/>
        <v>0</v>
      </c>
      <c r="BY78" s="58" t="str">
        <f t="shared" si="59"/>
        <v>0:00:00</v>
      </c>
      <c r="BZ78" s="37" t="str">
        <f t="shared" si="44"/>
        <v>0000000</v>
      </c>
      <c r="CA78" s="37" t="str">
        <f t="shared" si="60"/>
        <v>0</v>
      </c>
      <c r="CB78" s="37" t="str">
        <f t="shared" si="61"/>
        <v>00</v>
      </c>
      <c r="CC78" s="37" t="str">
        <f t="shared" si="62"/>
        <v>00</v>
      </c>
      <c r="CD78" s="37">
        <f t="shared" si="63"/>
        <v>0</v>
      </c>
      <c r="CE78" s="70">
        <f t="shared" si="63"/>
        <v>0</v>
      </c>
      <c r="CF78" s="37" t="str">
        <f t="shared" si="45"/>
        <v>0000000</v>
      </c>
      <c r="CG78" s="61" t="str">
        <f t="shared" si="64"/>
        <v>0</v>
      </c>
      <c r="CH78" s="61" t="str">
        <f t="shared" si="65"/>
        <v>00</v>
      </c>
      <c r="CI78" s="4" t="str">
        <f t="shared" si="66"/>
        <v>00</v>
      </c>
      <c r="CJ78" s="45"/>
      <c r="CK78" s="58">
        <v>75</v>
      </c>
      <c r="CL78" s="8">
        <f t="shared" si="67"/>
        <v>0</v>
      </c>
      <c r="CM78" s="74" t="str">
        <f t="shared" si="38"/>
        <v>0:00:00</v>
      </c>
      <c r="CN78" s="38" t="str">
        <f t="shared" si="46"/>
        <v>0000000</v>
      </c>
      <c r="CO78" s="8" t="str">
        <f t="shared" si="68"/>
        <v>0</v>
      </c>
      <c r="CP78" s="38" t="str">
        <f t="shared" si="69"/>
        <v>00</v>
      </c>
      <c r="CQ78" s="8" t="str">
        <f t="shared" si="70"/>
        <v>00</v>
      </c>
      <c r="CR78" s="8">
        <f t="shared" si="39"/>
        <v>0</v>
      </c>
      <c r="CS78" s="57">
        <f t="shared" si="40"/>
        <v>0</v>
      </c>
      <c r="CT78" s="8" t="str">
        <f t="shared" si="47"/>
        <v>0000000</v>
      </c>
      <c r="CU78" s="4" t="str">
        <f t="shared" si="71"/>
        <v>0</v>
      </c>
      <c r="CV78" s="4" t="str">
        <f t="shared" si="72"/>
        <v>00</v>
      </c>
      <c r="CW78" s="60" t="str">
        <f t="shared" si="73"/>
        <v>00</v>
      </c>
      <c r="CX78" s="45"/>
      <c r="CY78" s="58"/>
      <c r="CZ78" s="37"/>
      <c r="DA78" s="87"/>
      <c r="DB78" s="37"/>
      <c r="DC78" s="37"/>
      <c r="DD78" s="37"/>
      <c r="DE78" s="37"/>
      <c r="DF78" s="37"/>
      <c r="DG78" s="70"/>
      <c r="DH78" s="37"/>
      <c r="DI78" s="61"/>
      <c r="DJ78" s="61"/>
      <c r="DK78" s="4"/>
      <c r="DL78" s="45"/>
      <c r="DM78" s="21"/>
      <c r="DN78" s="21"/>
      <c r="DO78" s="21"/>
      <c r="DP78" s="21"/>
    </row>
    <row r="79" spans="2:120" ht="15">
      <c r="B79" s="21"/>
      <c r="C79" s="37">
        <v>76</v>
      </c>
      <c r="D79" s="89"/>
      <c r="E79" s="39"/>
      <c r="F79" s="40" t="str">
        <f t="shared" si="48"/>
        <v> </v>
      </c>
      <c r="G79" s="40" t="str">
        <f t="shared" si="48"/>
        <v> </v>
      </c>
      <c r="H79" s="38" t="str">
        <f>IF($D79=""," ",(LOOKUP($D79,Entries!$A$2:$A$101,Entries!$D$2:$D$101)))</f>
        <v> </v>
      </c>
      <c r="I79" s="38" t="str">
        <f>IF($D79=""," ",(LOOKUP($D79,Entries!$A$2:$A$101,Entries!$E$2:$E$101)))</f>
        <v> </v>
      </c>
      <c r="J79" s="59" t="str">
        <f>IF($D79=""," ",(LOOKUP($D79,Entries!$A$2:$A$101,Entries!$B$2:$B$101)))</f>
        <v> </v>
      </c>
      <c r="K79" s="5"/>
      <c r="L79" s="37">
        <v>76</v>
      </c>
      <c r="M79" s="89"/>
      <c r="N79" s="39"/>
      <c r="O79" s="40" t="str">
        <f t="shared" si="49"/>
        <v> </v>
      </c>
      <c r="P79" s="40" t="str">
        <f t="shared" si="50"/>
        <v> </v>
      </c>
      <c r="Q79" s="38" t="str">
        <f>IF($M79=""," ",(LOOKUP($M79,Entries!$A$2:$A$101,Entries!$G$2:$G$101)))</f>
        <v> </v>
      </c>
      <c r="R79" s="38" t="str">
        <f>IF($M79=""," ",(LOOKUP($M79,Entries!$A$2:$A$101,Entries!$H$2:$H$101)))</f>
        <v> </v>
      </c>
      <c r="S79" s="59" t="str">
        <f>IF($M79=""," ",(LOOKUP($M79,Entries!$A$2:$A$101,Entries!$B$2:$B$101)))</f>
        <v> </v>
      </c>
      <c r="T79" s="5"/>
      <c r="U79" s="37">
        <v>76</v>
      </c>
      <c r="V79" s="89"/>
      <c r="W79" s="39"/>
      <c r="X79" s="40" t="str">
        <f t="shared" si="51"/>
        <v> </v>
      </c>
      <c r="Y79" s="40" t="str">
        <f t="shared" si="52"/>
        <v> </v>
      </c>
      <c r="Z79" s="38" t="str">
        <f>IF($V79=""," ",(LOOKUP($V79,Entries!$A$2:$A$101,Entries!$J$2:$J$101)))</f>
        <v> </v>
      </c>
      <c r="AA79" s="38" t="str">
        <f>IF($V79=""," ",(LOOKUP($V79,Entries!$A$2:$A$101,Entries!$K$2:$K$101)))</f>
        <v> </v>
      </c>
      <c r="AB79" s="59" t="str">
        <f>IF($V79=""," ",(LOOKUP($V79,Entries!$A$2:$A$101,Entries!$B$2:$B$101)))</f>
        <v> </v>
      </c>
      <c r="AC79" s="5"/>
      <c r="AE79" s="97"/>
      <c r="AF79" s="3"/>
      <c r="AG79" s="40"/>
      <c r="AH79" s="40"/>
      <c r="AI79" s="38"/>
      <c r="AJ79" s="38"/>
      <c r="AK79" s="38"/>
      <c r="BM79" s="18">
        <v>0</v>
      </c>
      <c r="BN79" s="18" t="str">
        <f t="shared" si="37"/>
        <v>00:00:00</v>
      </c>
      <c r="BO79" s="9">
        <v>76</v>
      </c>
      <c r="BP79" s="8">
        <f t="shared" si="53"/>
        <v>0</v>
      </c>
      <c r="BQ79" s="13">
        <f t="shared" si="54"/>
        <v>0</v>
      </c>
      <c r="BR79" s="8" t="str">
        <f t="shared" si="43"/>
        <v>0000000</v>
      </c>
      <c r="BS79" s="4" t="str">
        <f t="shared" si="55"/>
        <v>00</v>
      </c>
      <c r="BT79" s="4" t="str">
        <f t="shared" si="56"/>
        <v>00</v>
      </c>
      <c r="BU79" s="60" t="str">
        <f t="shared" si="57"/>
        <v>00</v>
      </c>
      <c r="BV79" s="45"/>
      <c r="BW79" s="58">
        <v>76</v>
      </c>
      <c r="BX79" s="37">
        <f t="shared" si="58"/>
        <v>0</v>
      </c>
      <c r="BY79" s="58" t="str">
        <f t="shared" si="59"/>
        <v>0:00:00</v>
      </c>
      <c r="BZ79" s="37" t="str">
        <f t="shared" si="44"/>
        <v>0000000</v>
      </c>
      <c r="CA79" s="37" t="str">
        <f t="shared" si="60"/>
        <v>0</v>
      </c>
      <c r="CB79" s="37" t="str">
        <f t="shared" si="61"/>
        <v>00</v>
      </c>
      <c r="CC79" s="37" t="str">
        <f t="shared" si="62"/>
        <v>00</v>
      </c>
      <c r="CD79" s="37">
        <f t="shared" si="63"/>
        <v>0</v>
      </c>
      <c r="CE79" s="70">
        <f t="shared" si="63"/>
        <v>0</v>
      </c>
      <c r="CF79" s="37" t="str">
        <f t="shared" si="45"/>
        <v>0000000</v>
      </c>
      <c r="CG79" s="61" t="str">
        <f t="shared" si="64"/>
        <v>0</v>
      </c>
      <c r="CH79" s="61" t="str">
        <f t="shared" si="65"/>
        <v>00</v>
      </c>
      <c r="CI79" s="4" t="str">
        <f t="shared" si="66"/>
        <v>00</v>
      </c>
      <c r="CJ79" s="45"/>
      <c r="CK79" s="58">
        <v>76</v>
      </c>
      <c r="CL79" s="8">
        <f t="shared" si="67"/>
        <v>0</v>
      </c>
      <c r="CM79" s="74" t="str">
        <f t="shared" si="38"/>
        <v>0:00:00</v>
      </c>
      <c r="CN79" s="38" t="str">
        <f t="shared" si="46"/>
        <v>0000000</v>
      </c>
      <c r="CO79" s="8" t="str">
        <f t="shared" si="68"/>
        <v>0</v>
      </c>
      <c r="CP79" s="38" t="str">
        <f t="shared" si="69"/>
        <v>00</v>
      </c>
      <c r="CQ79" s="8" t="str">
        <f t="shared" si="70"/>
        <v>00</v>
      </c>
      <c r="CR79" s="8">
        <f t="shared" si="39"/>
        <v>0</v>
      </c>
      <c r="CS79" s="57">
        <f t="shared" si="40"/>
        <v>0</v>
      </c>
      <c r="CT79" s="8" t="str">
        <f t="shared" si="47"/>
        <v>0000000</v>
      </c>
      <c r="CU79" s="4" t="str">
        <f t="shared" si="71"/>
        <v>0</v>
      </c>
      <c r="CV79" s="4" t="str">
        <f t="shared" si="72"/>
        <v>00</v>
      </c>
      <c r="CW79" s="60" t="str">
        <f t="shared" si="73"/>
        <v>00</v>
      </c>
      <c r="CX79" s="45"/>
      <c r="CY79" s="58"/>
      <c r="CZ79" s="37"/>
      <c r="DA79" s="87"/>
      <c r="DB79" s="37"/>
      <c r="DC79" s="37"/>
      <c r="DD79" s="37"/>
      <c r="DE79" s="37"/>
      <c r="DF79" s="37"/>
      <c r="DG79" s="70"/>
      <c r="DH79" s="37"/>
      <c r="DI79" s="61"/>
      <c r="DJ79" s="61"/>
      <c r="DK79" s="4"/>
      <c r="DL79" s="45"/>
      <c r="DM79" s="21"/>
      <c r="DN79" s="21"/>
      <c r="DO79" s="21"/>
      <c r="DP79" s="21"/>
    </row>
    <row r="80" spans="2:120" ht="15">
      <c r="B80" s="21"/>
      <c r="C80" s="37">
        <v>77</v>
      </c>
      <c r="D80" s="89"/>
      <c r="E80" s="39"/>
      <c r="F80" s="40" t="str">
        <f t="shared" si="48"/>
        <v> </v>
      </c>
      <c r="G80" s="40" t="str">
        <f t="shared" si="48"/>
        <v> </v>
      </c>
      <c r="H80" s="38" t="str">
        <f>IF($D80=""," ",(LOOKUP($D80,Entries!$A$2:$A$101,Entries!$D$2:$D$101)))</f>
        <v> </v>
      </c>
      <c r="I80" s="38" t="str">
        <f>IF($D80=""," ",(LOOKUP($D80,Entries!$A$2:$A$101,Entries!$E$2:$E$101)))</f>
        <v> </v>
      </c>
      <c r="J80" s="59" t="str">
        <f>IF($D80=""," ",(LOOKUP($D80,Entries!$A$2:$A$101,Entries!$B$2:$B$101)))</f>
        <v> </v>
      </c>
      <c r="K80" s="5"/>
      <c r="L80" s="37">
        <v>77</v>
      </c>
      <c r="M80" s="89"/>
      <c r="N80" s="39"/>
      <c r="O80" s="40" t="str">
        <f t="shared" si="49"/>
        <v> </v>
      </c>
      <c r="P80" s="40" t="str">
        <f t="shared" si="50"/>
        <v> </v>
      </c>
      <c r="Q80" s="38" t="str">
        <f>IF($M80=""," ",(LOOKUP($M80,Entries!$A$2:$A$101,Entries!$G$2:$G$101)))</f>
        <v> </v>
      </c>
      <c r="R80" s="38" t="str">
        <f>IF($M80=""," ",(LOOKUP($M80,Entries!$A$2:$A$101,Entries!$H$2:$H$101)))</f>
        <v> </v>
      </c>
      <c r="S80" s="59" t="str">
        <f>IF($M80=""," ",(LOOKUP($M80,Entries!$A$2:$A$101,Entries!$B$2:$B$101)))</f>
        <v> </v>
      </c>
      <c r="T80" s="5"/>
      <c r="U80" s="37">
        <v>77</v>
      </c>
      <c r="V80" s="89"/>
      <c r="W80" s="39"/>
      <c r="X80" s="40" t="str">
        <f t="shared" si="51"/>
        <v> </v>
      </c>
      <c r="Y80" s="40" t="str">
        <f t="shared" si="52"/>
        <v> </v>
      </c>
      <c r="Z80" s="38" t="str">
        <f>IF($V80=""," ",(LOOKUP($V80,Entries!$A$2:$A$101,Entries!$J$2:$J$101)))</f>
        <v> </v>
      </c>
      <c r="AA80" s="38" t="str">
        <f>IF($V80=""," ",(LOOKUP($V80,Entries!$A$2:$A$101,Entries!$K$2:$K$101)))</f>
        <v> </v>
      </c>
      <c r="AB80" s="59" t="str">
        <f>IF($V80=""," ",(LOOKUP($V80,Entries!$A$2:$A$101,Entries!$B$2:$B$101)))</f>
        <v> </v>
      </c>
      <c r="AC80" s="5"/>
      <c r="AE80" s="97"/>
      <c r="AF80" s="3"/>
      <c r="AG80" s="40"/>
      <c r="AH80" s="40"/>
      <c r="AI80" s="38"/>
      <c r="AJ80" s="38"/>
      <c r="AK80" s="38"/>
      <c r="BM80" s="18">
        <v>0</v>
      </c>
      <c r="BN80" s="18" t="str">
        <f t="shared" si="37"/>
        <v>00:00:00</v>
      </c>
      <c r="BO80" s="9">
        <v>77</v>
      </c>
      <c r="BP80" s="8">
        <f t="shared" si="53"/>
        <v>0</v>
      </c>
      <c r="BQ80" s="13">
        <f t="shared" si="54"/>
        <v>0</v>
      </c>
      <c r="BR80" s="8" t="str">
        <f t="shared" si="43"/>
        <v>0000000</v>
      </c>
      <c r="BS80" s="4" t="str">
        <f t="shared" si="55"/>
        <v>00</v>
      </c>
      <c r="BT80" s="4" t="str">
        <f t="shared" si="56"/>
        <v>00</v>
      </c>
      <c r="BU80" s="60" t="str">
        <f t="shared" si="57"/>
        <v>00</v>
      </c>
      <c r="BV80" s="45"/>
      <c r="BW80" s="58">
        <v>77</v>
      </c>
      <c r="BX80" s="37">
        <f t="shared" si="58"/>
        <v>0</v>
      </c>
      <c r="BY80" s="58" t="str">
        <f t="shared" si="59"/>
        <v>0:00:00</v>
      </c>
      <c r="BZ80" s="37" t="str">
        <f t="shared" si="44"/>
        <v>0000000</v>
      </c>
      <c r="CA80" s="37" t="str">
        <f t="shared" si="60"/>
        <v>0</v>
      </c>
      <c r="CB80" s="37" t="str">
        <f t="shared" si="61"/>
        <v>00</v>
      </c>
      <c r="CC80" s="37" t="str">
        <f t="shared" si="62"/>
        <v>00</v>
      </c>
      <c r="CD80" s="37">
        <f t="shared" si="63"/>
        <v>0</v>
      </c>
      <c r="CE80" s="70">
        <f t="shared" si="63"/>
        <v>0</v>
      </c>
      <c r="CF80" s="37" t="str">
        <f t="shared" si="45"/>
        <v>0000000</v>
      </c>
      <c r="CG80" s="61" t="str">
        <f t="shared" si="64"/>
        <v>0</v>
      </c>
      <c r="CH80" s="61" t="str">
        <f t="shared" si="65"/>
        <v>00</v>
      </c>
      <c r="CI80" s="4" t="str">
        <f t="shared" si="66"/>
        <v>00</v>
      </c>
      <c r="CJ80" s="45"/>
      <c r="CK80" s="58">
        <v>77</v>
      </c>
      <c r="CL80" s="8">
        <f t="shared" si="67"/>
        <v>0</v>
      </c>
      <c r="CM80" s="74" t="str">
        <f t="shared" si="38"/>
        <v>0:00:00</v>
      </c>
      <c r="CN80" s="38" t="str">
        <f t="shared" si="46"/>
        <v>0000000</v>
      </c>
      <c r="CO80" s="8" t="str">
        <f t="shared" si="68"/>
        <v>0</v>
      </c>
      <c r="CP80" s="38" t="str">
        <f t="shared" si="69"/>
        <v>00</v>
      </c>
      <c r="CQ80" s="8" t="str">
        <f t="shared" si="70"/>
        <v>00</v>
      </c>
      <c r="CR80" s="8">
        <f t="shared" si="39"/>
        <v>0</v>
      </c>
      <c r="CS80" s="57">
        <f t="shared" si="40"/>
        <v>0</v>
      </c>
      <c r="CT80" s="8" t="str">
        <f t="shared" si="47"/>
        <v>0000000</v>
      </c>
      <c r="CU80" s="4" t="str">
        <f t="shared" si="71"/>
        <v>0</v>
      </c>
      <c r="CV80" s="4" t="str">
        <f t="shared" si="72"/>
        <v>00</v>
      </c>
      <c r="CW80" s="60" t="str">
        <f t="shared" si="73"/>
        <v>00</v>
      </c>
      <c r="CX80" s="45"/>
      <c r="CY80" s="58"/>
      <c r="CZ80" s="37"/>
      <c r="DA80" s="87"/>
      <c r="DB80" s="37"/>
      <c r="DC80" s="37"/>
      <c r="DD80" s="37"/>
      <c r="DE80" s="37"/>
      <c r="DF80" s="37"/>
      <c r="DG80" s="70"/>
      <c r="DH80" s="37"/>
      <c r="DI80" s="61"/>
      <c r="DJ80" s="61"/>
      <c r="DK80" s="4"/>
      <c r="DL80" s="45"/>
      <c r="DM80" s="21"/>
      <c r="DN80" s="21"/>
      <c r="DO80" s="21"/>
      <c r="DP80" s="21"/>
    </row>
    <row r="81" spans="2:120" ht="15">
      <c r="B81" s="21"/>
      <c r="C81" s="37">
        <v>78</v>
      </c>
      <c r="D81" s="89"/>
      <c r="E81" s="39"/>
      <c r="F81" s="40" t="str">
        <f t="shared" si="48"/>
        <v> </v>
      </c>
      <c r="G81" s="40" t="str">
        <f t="shared" si="48"/>
        <v> </v>
      </c>
      <c r="H81" s="38" t="str">
        <f>IF($D81=""," ",(LOOKUP($D81,Entries!$A$2:$A$101,Entries!$D$2:$D$101)))</f>
        <v> </v>
      </c>
      <c r="I81" s="38" t="str">
        <f>IF($D81=""," ",(LOOKUP($D81,Entries!$A$2:$A$101,Entries!$E$2:$E$101)))</f>
        <v> </v>
      </c>
      <c r="J81" s="59" t="str">
        <f>IF($D81=""," ",(LOOKUP($D81,Entries!$A$2:$A$101,Entries!$B$2:$B$101)))</f>
        <v> </v>
      </c>
      <c r="K81" s="5"/>
      <c r="L81" s="37">
        <v>78</v>
      </c>
      <c r="M81" s="89"/>
      <c r="N81" s="39"/>
      <c r="O81" s="40" t="str">
        <f t="shared" si="49"/>
        <v> </v>
      </c>
      <c r="P81" s="40" t="str">
        <f t="shared" si="50"/>
        <v> </v>
      </c>
      <c r="Q81" s="38" t="str">
        <f>IF($M81=""," ",(LOOKUP($M81,Entries!$A$2:$A$101,Entries!$G$2:$G$101)))</f>
        <v> </v>
      </c>
      <c r="R81" s="38" t="str">
        <f>IF($M81=""," ",(LOOKUP($M81,Entries!$A$2:$A$101,Entries!$H$2:$H$101)))</f>
        <v> </v>
      </c>
      <c r="S81" s="59" t="str">
        <f>IF($M81=""," ",(LOOKUP($M81,Entries!$A$2:$A$101,Entries!$B$2:$B$101)))</f>
        <v> </v>
      </c>
      <c r="T81" s="5"/>
      <c r="U81" s="37">
        <v>78</v>
      </c>
      <c r="V81" s="89"/>
      <c r="W81" s="39"/>
      <c r="X81" s="40" t="str">
        <f t="shared" si="51"/>
        <v> </v>
      </c>
      <c r="Y81" s="40" t="str">
        <f t="shared" si="52"/>
        <v> </v>
      </c>
      <c r="Z81" s="38" t="str">
        <f>IF($V81=""," ",(LOOKUP($V81,Entries!$A$2:$A$101,Entries!$J$2:$J$101)))</f>
        <v> </v>
      </c>
      <c r="AA81" s="38" t="str">
        <f>IF($V81=""," ",(LOOKUP($V81,Entries!$A$2:$A$101,Entries!$K$2:$K$101)))</f>
        <v> </v>
      </c>
      <c r="AB81" s="59" t="str">
        <f>IF($V81=""," ",(LOOKUP($V81,Entries!$A$2:$A$101,Entries!$B$2:$B$101)))</f>
        <v> </v>
      </c>
      <c r="AC81" s="5"/>
      <c r="AE81" s="97"/>
      <c r="AF81" s="3"/>
      <c r="AG81" s="40"/>
      <c r="AH81" s="40"/>
      <c r="AI81" s="38"/>
      <c r="AJ81" s="38"/>
      <c r="AK81" s="38"/>
      <c r="BM81" s="18">
        <v>0</v>
      </c>
      <c r="BN81" s="18" t="str">
        <f t="shared" si="37"/>
        <v>00:00:00</v>
      </c>
      <c r="BO81" s="9">
        <v>78</v>
      </c>
      <c r="BP81" s="8">
        <f t="shared" si="53"/>
        <v>0</v>
      </c>
      <c r="BQ81" s="13">
        <f t="shared" si="54"/>
        <v>0</v>
      </c>
      <c r="BR81" s="8" t="str">
        <f t="shared" si="43"/>
        <v>0000000</v>
      </c>
      <c r="BS81" s="4" t="str">
        <f t="shared" si="55"/>
        <v>00</v>
      </c>
      <c r="BT81" s="4" t="str">
        <f t="shared" si="56"/>
        <v>00</v>
      </c>
      <c r="BU81" s="60" t="str">
        <f t="shared" si="57"/>
        <v>00</v>
      </c>
      <c r="BV81" s="45"/>
      <c r="BW81" s="58">
        <v>78</v>
      </c>
      <c r="BX81" s="37">
        <f t="shared" si="58"/>
        <v>0</v>
      </c>
      <c r="BY81" s="58" t="str">
        <f t="shared" si="59"/>
        <v>0:00:00</v>
      </c>
      <c r="BZ81" s="37" t="str">
        <f t="shared" si="44"/>
        <v>0000000</v>
      </c>
      <c r="CA81" s="37" t="str">
        <f t="shared" si="60"/>
        <v>0</v>
      </c>
      <c r="CB81" s="37" t="str">
        <f t="shared" si="61"/>
        <v>00</v>
      </c>
      <c r="CC81" s="37" t="str">
        <f t="shared" si="62"/>
        <v>00</v>
      </c>
      <c r="CD81" s="37">
        <f t="shared" si="63"/>
        <v>0</v>
      </c>
      <c r="CE81" s="70">
        <f t="shared" si="63"/>
        <v>0</v>
      </c>
      <c r="CF81" s="37" t="str">
        <f t="shared" si="45"/>
        <v>0000000</v>
      </c>
      <c r="CG81" s="61" t="str">
        <f t="shared" si="64"/>
        <v>0</v>
      </c>
      <c r="CH81" s="61" t="str">
        <f t="shared" si="65"/>
        <v>00</v>
      </c>
      <c r="CI81" s="4" t="str">
        <f t="shared" si="66"/>
        <v>00</v>
      </c>
      <c r="CJ81" s="45"/>
      <c r="CK81" s="58">
        <v>78</v>
      </c>
      <c r="CL81" s="8">
        <f t="shared" si="67"/>
        <v>0</v>
      </c>
      <c r="CM81" s="74" t="str">
        <f t="shared" si="38"/>
        <v>0:00:00</v>
      </c>
      <c r="CN81" s="38" t="str">
        <f t="shared" si="46"/>
        <v>0000000</v>
      </c>
      <c r="CO81" s="8" t="str">
        <f t="shared" si="68"/>
        <v>0</v>
      </c>
      <c r="CP81" s="38" t="str">
        <f t="shared" si="69"/>
        <v>00</v>
      </c>
      <c r="CQ81" s="8" t="str">
        <f t="shared" si="70"/>
        <v>00</v>
      </c>
      <c r="CR81" s="8">
        <f t="shared" si="39"/>
        <v>0</v>
      </c>
      <c r="CS81" s="57">
        <f t="shared" si="40"/>
        <v>0</v>
      </c>
      <c r="CT81" s="8" t="str">
        <f t="shared" si="47"/>
        <v>0000000</v>
      </c>
      <c r="CU81" s="4" t="str">
        <f t="shared" si="71"/>
        <v>0</v>
      </c>
      <c r="CV81" s="4" t="str">
        <f t="shared" si="72"/>
        <v>00</v>
      </c>
      <c r="CW81" s="60" t="str">
        <f t="shared" si="73"/>
        <v>00</v>
      </c>
      <c r="CX81" s="45"/>
      <c r="CY81" s="58"/>
      <c r="CZ81" s="37"/>
      <c r="DA81" s="87"/>
      <c r="DB81" s="37"/>
      <c r="DC81" s="37"/>
      <c r="DD81" s="37"/>
      <c r="DE81" s="37"/>
      <c r="DF81" s="37"/>
      <c r="DG81" s="70"/>
      <c r="DH81" s="37"/>
      <c r="DI81" s="61"/>
      <c r="DJ81" s="61"/>
      <c r="DK81" s="4"/>
      <c r="DL81" s="45"/>
      <c r="DM81" s="21"/>
      <c r="DN81" s="21"/>
      <c r="DO81" s="21"/>
      <c r="DP81" s="21"/>
    </row>
    <row r="82" spans="2:120" ht="15">
      <c r="B82" s="21"/>
      <c r="C82" s="37">
        <v>79</v>
      </c>
      <c r="D82" s="89"/>
      <c r="E82" s="39"/>
      <c r="F82" s="40" t="str">
        <f t="shared" si="48"/>
        <v> </v>
      </c>
      <c r="G82" s="40" t="str">
        <f t="shared" si="48"/>
        <v> </v>
      </c>
      <c r="H82" s="38" t="str">
        <f>IF($D82=""," ",(LOOKUP($D82,Entries!$A$2:$A$101,Entries!$D$2:$D$101)))</f>
        <v> </v>
      </c>
      <c r="I82" s="38" t="str">
        <f>IF($D82=""," ",(LOOKUP($D82,Entries!$A$2:$A$101,Entries!$E$2:$E$101)))</f>
        <v> </v>
      </c>
      <c r="J82" s="59" t="str">
        <f>IF($D82=""," ",(LOOKUP($D82,Entries!$A$2:$A$101,Entries!$B$2:$B$101)))</f>
        <v> </v>
      </c>
      <c r="K82" s="5"/>
      <c r="L82" s="37">
        <v>79</v>
      </c>
      <c r="M82" s="89"/>
      <c r="N82" s="39"/>
      <c r="O82" s="40" t="str">
        <f t="shared" si="49"/>
        <v> </v>
      </c>
      <c r="P82" s="40" t="str">
        <f t="shared" si="50"/>
        <v> </v>
      </c>
      <c r="Q82" s="38" t="str">
        <f>IF($M82=""," ",(LOOKUP($M82,Entries!$A$2:$A$101,Entries!$G$2:$G$101)))</f>
        <v> </v>
      </c>
      <c r="R82" s="38" t="str">
        <f>IF($M82=""," ",(LOOKUP($M82,Entries!$A$2:$A$101,Entries!$H$2:$H$101)))</f>
        <v> </v>
      </c>
      <c r="S82" s="59" t="str">
        <f>IF($M82=""," ",(LOOKUP($M82,Entries!$A$2:$A$101,Entries!$B$2:$B$101)))</f>
        <v> </v>
      </c>
      <c r="T82" s="5"/>
      <c r="U82" s="37">
        <v>79</v>
      </c>
      <c r="V82" s="89"/>
      <c r="W82" s="39"/>
      <c r="X82" s="40" t="str">
        <f t="shared" si="51"/>
        <v> </v>
      </c>
      <c r="Y82" s="40" t="str">
        <f t="shared" si="52"/>
        <v> </v>
      </c>
      <c r="Z82" s="38" t="str">
        <f>IF($V82=""," ",(LOOKUP($V82,Entries!$A$2:$A$101,Entries!$J$2:$J$101)))</f>
        <v> </v>
      </c>
      <c r="AA82" s="38" t="str">
        <f>IF($V82=""," ",(LOOKUP($V82,Entries!$A$2:$A$101,Entries!$K$2:$K$101)))</f>
        <v> </v>
      </c>
      <c r="AB82" s="59" t="str">
        <f>IF($V82=""," ",(LOOKUP($V82,Entries!$A$2:$A$101,Entries!$B$2:$B$101)))</f>
        <v> </v>
      </c>
      <c r="AC82" s="5"/>
      <c r="AE82" s="97"/>
      <c r="AF82" s="3"/>
      <c r="AG82" s="40"/>
      <c r="AH82" s="40"/>
      <c r="AI82" s="38"/>
      <c r="AJ82" s="38"/>
      <c r="AK82" s="38"/>
      <c r="BM82" s="18">
        <v>0</v>
      </c>
      <c r="BN82" s="18" t="str">
        <f t="shared" si="37"/>
        <v>00:00:00</v>
      </c>
      <c r="BO82" s="9">
        <v>79</v>
      </c>
      <c r="BP82" s="8">
        <f t="shared" si="53"/>
        <v>0</v>
      </c>
      <c r="BQ82" s="13">
        <f t="shared" si="54"/>
        <v>0</v>
      </c>
      <c r="BR82" s="8" t="str">
        <f t="shared" si="43"/>
        <v>0000000</v>
      </c>
      <c r="BS82" s="4" t="str">
        <f t="shared" si="55"/>
        <v>00</v>
      </c>
      <c r="BT82" s="4" t="str">
        <f t="shared" si="56"/>
        <v>00</v>
      </c>
      <c r="BU82" s="60" t="str">
        <f t="shared" si="57"/>
        <v>00</v>
      </c>
      <c r="BV82" s="45"/>
      <c r="BW82" s="58">
        <v>79</v>
      </c>
      <c r="BX82" s="37">
        <f t="shared" si="58"/>
        <v>0</v>
      </c>
      <c r="BY82" s="58" t="str">
        <f t="shared" si="59"/>
        <v>0:00:00</v>
      </c>
      <c r="BZ82" s="37" t="str">
        <f t="shared" si="44"/>
        <v>0000000</v>
      </c>
      <c r="CA82" s="37" t="str">
        <f t="shared" si="60"/>
        <v>0</v>
      </c>
      <c r="CB82" s="37" t="str">
        <f t="shared" si="61"/>
        <v>00</v>
      </c>
      <c r="CC82" s="37" t="str">
        <f t="shared" si="62"/>
        <v>00</v>
      </c>
      <c r="CD82" s="37">
        <f t="shared" si="63"/>
        <v>0</v>
      </c>
      <c r="CE82" s="70">
        <f t="shared" si="63"/>
        <v>0</v>
      </c>
      <c r="CF82" s="37" t="str">
        <f t="shared" si="45"/>
        <v>0000000</v>
      </c>
      <c r="CG82" s="61" t="str">
        <f t="shared" si="64"/>
        <v>0</v>
      </c>
      <c r="CH82" s="61" t="str">
        <f t="shared" si="65"/>
        <v>00</v>
      </c>
      <c r="CI82" s="4" t="str">
        <f t="shared" si="66"/>
        <v>00</v>
      </c>
      <c r="CJ82" s="45"/>
      <c r="CK82" s="58">
        <v>79</v>
      </c>
      <c r="CL82" s="8">
        <f t="shared" si="67"/>
        <v>0</v>
      </c>
      <c r="CM82" s="74" t="str">
        <f t="shared" si="38"/>
        <v>0:00:00</v>
      </c>
      <c r="CN82" s="38" t="str">
        <f t="shared" si="46"/>
        <v>0000000</v>
      </c>
      <c r="CO82" s="8" t="str">
        <f t="shared" si="68"/>
        <v>0</v>
      </c>
      <c r="CP82" s="38" t="str">
        <f t="shared" si="69"/>
        <v>00</v>
      </c>
      <c r="CQ82" s="8" t="str">
        <f t="shared" si="70"/>
        <v>00</v>
      </c>
      <c r="CR82" s="8">
        <f t="shared" si="39"/>
        <v>0</v>
      </c>
      <c r="CS82" s="57">
        <f t="shared" si="40"/>
        <v>0</v>
      </c>
      <c r="CT82" s="8" t="str">
        <f t="shared" si="47"/>
        <v>0000000</v>
      </c>
      <c r="CU82" s="4" t="str">
        <f t="shared" si="71"/>
        <v>0</v>
      </c>
      <c r="CV82" s="4" t="str">
        <f t="shared" si="72"/>
        <v>00</v>
      </c>
      <c r="CW82" s="60" t="str">
        <f t="shared" si="73"/>
        <v>00</v>
      </c>
      <c r="CX82" s="45"/>
      <c r="CY82" s="58"/>
      <c r="CZ82" s="37"/>
      <c r="DA82" s="87"/>
      <c r="DB82" s="37"/>
      <c r="DC82" s="37"/>
      <c r="DD82" s="37"/>
      <c r="DE82" s="37"/>
      <c r="DF82" s="37"/>
      <c r="DG82" s="70"/>
      <c r="DH82" s="37"/>
      <c r="DI82" s="61"/>
      <c r="DJ82" s="61"/>
      <c r="DK82" s="4"/>
      <c r="DL82" s="45"/>
      <c r="DM82" s="21"/>
      <c r="DN82" s="21"/>
      <c r="DO82" s="21"/>
      <c r="DP82" s="21"/>
    </row>
    <row r="83" spans="2:120" ht="15">
      <c r="B83" s="21"/>
      <c r="C83" s="37">
        <v>80</v>
      </c>
      <c r="D83" s="89"/>
      <c r="E83" s="39"/>
      <c r="F83" s="40" t="str">
        <f t="shared" si="48"/>
        <v> </v>
      </c>
      <c r="G83" s="40" t="str">
        <f t="shared" si="48"/>
        <v> </v>
      </c>
      <c r="H83" s="38" t="str">
        <f>IF($D83=""," ",(LOOKUP($D83,Entries!$A$2:$A$101,Entries!$D$2:$D$101)))</f>
        <v> </v>
      </c>
      <c r="I83" s="38" t="str">
        <f>IF($D83=""," ",(LOOKUP($D83,Entries!$A$2:$A$101,Entries!$E$2:$E$101)))</f>
        <v> </v>
      </c>
      <c r="J83" s="59" t="str">
        <f>IF($D83=""," ",(LOOKUP($D83,Entries!$A$2:$A$101,Entries!$B$2:$B$101)))</f>
        <v> </v>
      </c>
      <c r="K83" s="5"/>
      <c r="L83" s="37">
        <v>80</v>
      </c>
      <c r="M83" s="89"/>
      <c r="N83" s="39"/>
      <c r="O83" s="40" t="str">
        <f t="shared" si="49"/>
        <v> </v>
      </c>
      <c r="P83" s="40" t="str">
        <f t="shared" si="50"/>
        <v> </v>
      </c>
      <c r="Q83" s="38" t="str">
        <f>IF($M83=""," ",(LOOKUP($M83,Entries!$A$2:$A$101,Entries!$G$2:$G$101)))</f>
        <v> </v>
      </c>
      <c r="R83" s="38" t="str">
        <f>IF($M83=""," ",(LOOKUP($M83,Entries!$A$2:$A$101,Entries!$H$2:$H$101)))</f>
        <v> </v>
      </c>
      <c r="S83" s="59" t="str">
        <f>IF($M83=""," ",(LOOKUP($M83,Entries!$A$2:$A$101,Entries!$B$2:$B$101)))</f>
        <v> </v>
      </c>
      <c r="T83" s="5"/>
      <c r="U83" s="37">
        <v>80</v>
      </c>
      <c r="V83" s="89"/>
      <c r="W83" s="39"/>
      <c r="X83" s="40" t="str">
        <f t="shared" si="51"/>
        <v> </v>
      </c>
      <c r="Y83" s="40" t="str">
        <f t="shared" si="52"/>
        <v> </v>
      </c>
      <c r="Z83" s="38" t="str">
        <f>IF($V83=""," ",(LOOKUP($V83,Entries!$A$2:$A$101,Entries!$J$2:$J$101)))</f>
        <v> </v>
      </c>
      <c r="AA83" s="38" t="str">
        <f>IF($V83=""," ",(LOOKUP($V83,Entries!$A$2:$A$101,Entries!$K$2:$K$101)))</f>
        <v> </v>
      </c>
      <c r="AB83" s="59" t="str">
        <f>IF($V83=""," ",(LOOKUP($V83,Entries!$A$2:$A$101,Entries!$B$2:$B$101)))</f>
        <v> </v>
      </c>
      <c r="AC83" s="5"/>
      <c r="AE83" s="97"/>
      <c r="AF83" s="3"/>
      <c r="AG83" s="40"/>
      <c r="AH83" s="40"/>
      <c r="AI83" s="38"/>
      <c r="AJ83" s="38"/>
      <c r="AK83" s="38"/>
      <c r="BM83" s="18">
        <v>0</v>
      </c>
      <c r="BN83" s="18" t="str">
        <f t="shared" si="37"/>
        <v>00:00:00</v>
      </c>
      <c r="BO83" s="9">
        <v>80</v>
      </c>
      <c r="BP83" s="8">
        <f t="shared" si="53"/>
        <v>0</v>
      </c>
      <c r="BQ83" s="13">
        <f t="shared" si="54"/>
        <v>0</v>
      </c>
      <c r="BR83" s="8" t="str">
        <f t="shared" si="43"/>
        <v>0000000</v>
      </c>
      <c r="BS83" s="4" t="str">
        <f t="shared" si="55"/>
        <v>00</v>
      </c>
      <c r="BT83" s="4" t="str">
        <f t="shared" si="56"/>
        <v>00</v>
      </c>
      <c r="BU83" s="60" t="str">
        <f t="shared" si="57"/>
        <v>00</v>
      </c>
      <c r="BV83" s="45"/>
      <c r="BW83" s="58">
        <v>80</v>
      </c>
      <c r="BX83" s="37">
        <f t="shared" si="58"/>
        <v>0</v>
      </c>
      <c r="BY83" s="58" t="str">
        <f t="shared" si="59"/>
        <v>0:00:00</v>
      </c>
      <c r="BZ83" s="37" t="str">
        <f t="shared" si="44"/>
        <v>0000000</v>
      </c>
      <c r="CA83" s="37" t="str">
        <f t="shared" si="60"/>
        <v>0</v>
      </c>
      <c r="CB83" s="37" t="str">
        <f t="shared" si="61"/>
        <v>00</v>
      </c>
      <c r="CC83" s="37" t="str">
        <f t="shared" si="62"/>
        <v>00</v>
      </c>
      <c r="CD83" s="37">
        <f t="shared" si="63"/>
        <v>0</v>
      </c>
      <c r="CE83" s="70">
        <f t="shared" si="63"/>
        <v>0</v>
      </c>
      <c r="CF83" s="37" t="str">
        <f t="shared" si="45"/>
        <v>0000000</v>
      </c>
      <c r="CG83" s="61" t="str">
        <f t="shared" si="64"/>
        <v>0</v>
      </c>
      <c r="CH83" s="61" t="str">
        <f t="shared" si="65"/>
        <v>00</v>
      </c>
      <c r="CI83" s="4" t="str">
        <f t="shared" si="66"/>
        <v>00</v>
      </c>
      <c r="CJ83" s="45"/>
      <c r="CK83" s="58">
        <v>80</v>
      </c>
      <c r="CL83" s="8">
        <f t="shared" si="67"/>
        <v>0</v>
      </c>
      <c r="CM83" s="74" t="str">
        <f t="shared" si="38"/>
        <v>0:00:00</v>
      </c>
      <c r="CN83" s="38" t="str">
        <f t="shared" si="46"/>
        <v>0000000</v>
      </c>
      <c r="CO83" s="8" t="str">
        <f t="shared" si="68"/>
        <v>0</v>
      </c>
      <c r="CP83" s="38" t="str">
        <f t="shared" si="69"/>
        <v>00</v>
      </c>
      <c r="CQ83" s="8" t="str">
        <f t="shared" si="70"/>
        <v>00</v>
      </c>
      <c r="CR83" s="8">
        <f t="shared" si="39"/>
        <v>0</v>
      </c>
      <c r="CS83" s="57">
        <f t="shared" si="40"/>
        <v>0</v>
      </c>
      <c r="CT83" s="8" t="str">
        <f t="shared" si="47"/>
        <v>0000000</v>
      </c>
      <c r="CU83" s="4" t="str">
        <f t="shared" si="71"/>
        <v>0</v>
      </c>
      <c r="CV83" s="4" t="str">
        <f t="shared" si="72"/>
        <v>00</v>
      </c>
      <c r="CW83" s="60" t="str">
        <f t="shared" si="73"/>
        <v>00</v>
      </c>
      <c r="CX83" s="45"/>
      <c r="CY83" s="58"/>
      <c r="CZ83" s="37"/>
      <c r="DA83" s="87"/>
      <c r="DB83" s="37"/>
      <c r="DC83" s="37"/>
      <c r="DD83" s="37"/>
      <c r="DE83" s="37"/>
      <c r="DF83" s="37"/>
      <c r="DG83" s="70"/>
      <c r="DH83" s="37"/>
      <c r="DI83" s="61"/>
      <c r="DJ83" s="61"/>
      <c r="DK83" s="4"/>
      <c r="DL83" s="45"/>
      <c r="DM83" s="21"/>
      <c r="DN83" s="21"/>
      <c r="DO83" s="21"/>
      <c r="DP83" s="21"/>
    </row>
    <row r="84" spans="2:120" ht="15">
      <c r="B84" s="21"/>
      <c r="C84" s="37">
        <v>81</v>
      </c>
      <c r="D84" s="89"/>
      <c r="E84" s="39"/>
      <c r="F84" s="40" t="str">
        <f t="shared" si="48"/>
        <v> </v>
      </c>
      <c r="G84" s="40" t="str">
        <f t="shared" si="48"/>
        <v> </v>
      </c>
      <c r="H84" s="38" t="str">
        <f>IF($D84=""," ",(LOOKUP($D84,Entries!$A$2:$A$101,Entries!$D$2:$D$101)))</f>
        <v> </v>
      </c>
      <c r="I84" s="38" t="str">
        <f>IF($D84=""," ",(LOOKUP($D84,Entries!$A$2:$A$101,Entries!$E$2:$E$101)))</f>
        <v> </v>
      </c>
      <c r="J84" s="59" t="str">
        <f>IF($D84=""," ",(LOOKUP($D84,Entries!$A$2:$A$101,Entries!$B$2:$B$101)))</f>
        <v> </v>
      </c>
      <c r="K84" s="5"/>
      <c r="L84" s="37">
        <v>81</v>
      </c>
      <c r="M84" s="89"/>
      <c r="N84" s="39"/>
      <c r="O84" s="40" t="str">
        <f t="shared" si="49"/>
        <v> </v>
      </c>
      <c r="P84" s="40" t="str">
        <f t="shared" si="50"/>
        <v> </v>
      </c>
      <c r="Q84" s="38" t="str">
        <f>IF($M84=""," ",(LOOKUP($M84,Entries!$A$2:$A$101,Entries!$G$2:$G$101)))</f>
        <v> </v>
      </c>
      <c r="R84" s="38" t="str">
        <f>IF($M84=""," ",(LOOKUP($M84,Entries!$A$2:$A$101,Entries!$H$2:$H$101)))</f>
        <v> </v>
      </c>
      <c r="S84" s="59" t="str">
        <f>IF($M84=""," ",(LOOKUP($M84,Entries!$A$2:$A$101,Entries!$B$2:$B$101)))</f>
        <v> </v>
      </c>
      <c r="T84" s="5"/>
      <c r="U84" s="37">
        <v>81</v>
      </c>
      <c r="V84" s="89"/>
      <c r="W84" s="39"/>
      <c r="X84" s="40" t="str">
        <f t="shared" si="51"/>
        <v> </v>
      </c>
      <c r="Y84" s="40" t="str">
        <f t="shared" si="52"/>
        <v> </v>
      </c>
      <c r="Z84" s="38" t="str">
        <f>IF($V84=""," ",(LOOKUP($V84,Entries!$A$2:$A$101,Entries!$J$2:$J$101)))</f>
        <v> </v>
      </c>
      <c r="AA84" s="38" t="str">
        <f>IF($V84=""," ",(LOOKUP($V84,Entries!$A$2:$A$101,Entries!$K$2:$K$101)))</f>
        <v> </v>
      </c>
      <c r="AB84" s="59" t="str">
        <f>IF($V84=""," ",(LOOKUP($V84,Entries!$A$2:$A$101,Entries!$B$2:$B$101)))</f>
        <v> </v>
      </c>
      <c r="AC84" s="5"/>
      <c r="AE84" s="97"/>
      <c r="AF84" s="3"/>
      <c r="AG84" s="40"/>
      <c r="AH84" s="40"/>
      <c r="AI84" s="38"/>
      <c r="AJ84" s="38"/>
      <c r="AK84" s="38"/>
      <c r="BM84" s="18">
        <v>0</v>
      </c>
      <c r="BN84" s="18" t="str">
        <f t="shared" si="37"/>
        <v>00:00:00</v>
      </c>
      <c r="BO84" s="9">
        <v>81</v>
      </c>
      <c r="BP84" s="8">
        <f t="shared" si="53"/>
        <v>0</v>
      </c>
      <c r="BQ84" s="13">
        <f t="shared" si="54"/>
        <v>0</v>
      </c>
      <c r="BR84" s="8" t="str">
        <f t="shared" si="43"/>
        <v>0000000</v>
      </c>
      <c r="BS84" s="4" t="str">
        <f t="shared" si="55"/>
        <v>00</v>
      </c>
      <c r="BT84" s="4" t="str">
        <f t="shared" si="56"/>
        <v>00</v>
      </c>
      <c r="BU84" s="60" t="str">
        <f t="shared" si="57"/>
        <v>00</v>
      </c>
      <c r="BV84" s="45"/>
      <c r="BW84" s="58">
        <v>81</v>
      </c>
      <c r="BX84" s="37">
        <f t="shared" si="58"/>
        <v>0</v>
      </c>
      <c r="BY84" s="58" t="str">
        <f t="shared" si="59"/>
        <v>0:00:00</v>
      </c>
      <c r="BZ84" s="37" t="str">
        <f t="shared" si="44"/>
        <v>0000000</v>
      </c>
      <c r="CA84" s="37" t="str">
        <f t="shared" si="60"/>
        <v>0</v>
      </c>
      <c r="CB84" s="37" t="str">
        <f t="shared" si="61"/>
        <v>00</v>
      </c>
      <c r="CC84" s="37" t="str">
        <f t="shared" si="62"/>
        <v>00</v>
      </c>
      <c r="CD84" s="37">
        <f t="shared" si="63"/>
        <v>0</v>
      </c>
      <c r="CE84" s="70">
        <f t="shared" si="63"/>
        <v>0</v>
      </c>
      <c r="CF84" s="37" t="str">
        <f t="shared" si="45"/>
        <v>0000000</v>
      </c>
      <c r="CG84" s="61" t="str">
        <f t="shared" si="64"/>
        <v>0</v>
      </c>
      <c r="CH84" s="61" t="str">
        <f t="shared" si="65"/>
        <v>00</v>
      </c>
      <c r="CI84" s="4" t="str">
        <f t="shared" si="66"/>
        <v>00</v>
      </c>
      <c r="CJ84" s="45"/>
      <c r="CK84" s="58">
        <v>81</v>
      </c>
      <c r="CL84" s="8">
        <f t="shared" si="67"/>
        <v>0</v>
      </c>
      <c r="CM84" s="74" t="str">
        <f t="shared" si="38"/>
        <v>0:00:00</v>
      </c>
      <c r="CN84" s="38" t="str">
        <f t="shared" si="46"/>
        <v>0000000</v>
      </c>
      <c r="CO84" s="8" t="str">
        <f t="shared" si="68"/>
        <v>0</v>
      </c>
      <c r="CP84" s="38" t="str">
        <f t="shared" si="69"/>
        <v>00</v>
      </c>
      <c r="CQ84" s="8" t="str">
        <f t="shared" si="70"/>
        <v>00</v>
      </c>
      <c r="CR84" s="8">
        <f t="shared" si="39"/>
        <v>0</v>
      </c>
      <c r="CS84" s="57">
        <f t="shared" si="40"/>
        <v>0</v>
      </c>
      <c r="CT84" s="8" t="str">
        <f t="shared" si="47"/>
        <v>0000000</v>
      </c>
      <c r="CU84" s="4" t="str">
        <f t="shared" si="71"/>
        <v>0</v>
      </c>
      <c r="CV84" s="4" t="str">
        <f t="shared" si="72"/>
        <v>00</v>
      </c>
      <c r="CW84" s="60" t="str">
        <f t="shared" si="73"/>
        <v>00</v>
      </c>
      <c r="CX84" s="45"/>
      <c r="CY84" s="58"/>
      <c r="CZ84" s="37"/>
      <c r="DA84" s="87"/>
      <c r="DB84" s="37"/>
      <c r="DC84" s="37"/>
      <c r="DD84" s="37"/>
      <c r="DE84" s="37"/>
      <c r="DF84" s="37"/>
      <c r="DG84" s="70"/>
      <c r="DH84" s="37"/>
      <c r="DI84" s="61"/>
      <c r="DJ84" s="61"/>
      <c r="DK84" s="4"/>
      <c r="DL84" s="45"/>
      <c r="DM84" s="21"/>
      <c r="DN84" s="21"/>
      <c r="DO84" s="21"/>
      <c r="DP84" s="21"/>
    </row>
    <row r="85" spans="2:120" ht="15">
      <c r="B85" s="21"/>
      <c r="C85" s="37">
        <v>82</v>
      </c>
      <c r="D85" s="89"/>
      <c r="E85" s="39"/>
      <c r="F85" s="40" t="str">
        <f t="shared" si="48"/>
        <v> </v>
      </c>
      <c r="G85" s="40" t="str">
        <f t="shared" si="48"/>
        <v> </v>
      </c>
      <c r="H85" s="38" t="str">
        <f>IF($D85=""," ",(LOOKUP($D85,Entries!$A$2:$A$101,Entries!$D$2:$D$101)))</f>
        <v> </v>
      </c>
      <c r="I85" s="38" t="str">
        <f>IF($D85=""," ",(LOOKUP($D85,Entries!$A$2:$A$101,Entries!$E$2:$E$101)))</f>
        <v> </v>
      </c>
      <c r="J85" s="59" t="str">
        <f>IF($D85=""," ",(LOOKUP($D85,Entries!$A$2:$A$101,Entries!$B$2:$B$101)))</f>
        <v> </v>
      </c>
      <c r="K85" s="5"/>
      <c r="L85" s="37">
        <v>82</v>
      </c>
      <c r="M85" s="89"/>
      <c r="N85" s="39"/>
      <c r="O85" s="40" t="str">
        <f t="shared" si="49"/>
        <v> </v>
      </c>
      <c r="P85" s="40" t="str">
        <f t="shared" si="50"/>
        <v> </v>
      </c>
      <c r="Q85" s="38" t="str">
        <f>IF($M85=""," ",(LOOKUP($M85,Entries!$A$2:$A$101,Entries!$G$2:$G$101)))</f>
        <v> </v>
      </c>
      <c r="R85" s="38" t="str">
        <f>IF($M85=""," ",(LOOKUP($M85,Entries!$A$2:$A$101,Entries!$H$2:$H$101)))</f>
        <v> </v>
      </c>
      <c r="S85" s="59" t="str">
        <f>IF($M85=""," ",(LOOKUP($M85,Entries!$A$2:$A$101,Entries!$B$2:$B$101)))</f>
        <v> </v>
      </c>
      <c r="T85" s="5"/>
      <c r="U85" s="37">
        <v>82</v>
      </c>
      <c r="V85" s="89"/>
      <c r="W85" s="39"/>
      <c r="X85" s="40" t="str">
        <f t="shared" si="51"/>
        <v> </v>
      </c>
      <c r="Y85" s="40" t="str">
        <f t="shared" si="52"/>
        <v> </v>
      </c>
      <c r="Z85" s="38" t="str">
        <f>IF($V85=""," ",(LOOKUP($V85,Entries!$A$2:$A$101,Entries!$J$2:$J$101)))</f>
        <v> </v>
      </c>
      <c r="AA85" s="38" t="str">
        <f>IF($V85=""," ",(LOOKUP($V85,Entries!$A$2:$A$101,Entries!$K$2:$K$101)))</f>
        <v> </v>
      </c>
      <c r="AB85" s="59" t="str">
        <f>IF($V85=""," ",(LOOKUP($V85,Entries!$A$2:$A$101,Entries!$B$2:$B$101)))</f>
        <v> </v>
      </c>
      <c r="AC85" s="5"/>
      <c r="AE85" s="97"/>
      <c r="AF85" s="3"/>
      <c r="AG85" s="40"/>
      <c r="AH85" s="40"/>
      <c r="AI85" s="38"/>
      <c r="AJ85" s="38"/>
      <c r="AK85" s="38"/>
      <c r="BM85" s="18">
        <v>0</v>
      </c>
      <c r="BN85" s="18" t="str">
        <f t="shared" si="37"/>
        <v>00:00:00</v>
      </c>
      <c r="BO85" s="9">
        <v>82</v>
      </c>
      <c r="BP85" s="8">
        <f t="shared" si="53"/>
        <v>0</v>
      </c>
      <c r="BQ85" s="13">
        <f t="shared" si="54"/>
        <v>0</v>
      </c>
      <c r="BR85" s="8" t="str">
        <f t="shared" si="43"/>
        <v>0000000</v>
      </c>
      <c r="BS85" s="4" t="str">
        <f t="shared" si="55"/>
        <v>00</v>
      </c>
      <c r="BT85" s="4" t="str">
        <f t="shared" si="56"/>
        <v>00</v>
      </c>
      <c r="BU85" s="60" t="str">
        <f t="shared" si="57"/>
        <v>00</v>
      </c>
      <c r="BV85" s="45"/>
      <c r="BW85" s="58">
        <v>82</v>
      </c>
      <c r="BX85" s="37">
        <f t="shared" si="58"/>
        <v>0</v>
      </c>
      <c r="BY85" s="58" t="str">
        <f t="shared" si="59"/>
        <v>0:00:00</v>
      </c>
      <c r="BZ85" s="37" t="str">
        <f t="shared" si="44"/>
        <v>0000000</v>
      </c>
      <c r="CA85" s="37" t="str">
        <f t="shared" si="60"/>
        <v>0</v>
      </c>
      <c r="CB85" s="37" t="str">
        <f t="shared" si="61"/>
        <v>00</v>
      </c>
      <c r="CC85" s="37" t="str">
        <f t="shared" si="62"/>
        <v>00</v>
      </c>
      <c r="CD85" s="37">
        <f t="shared" si="63"/>
        <v>0</v>
      </c>
      <c r="CE85" s="70">
        <f t="shared" si="63"/>
        <v>0</v>
      </c>
      <c r="CF85" s="37" t="str">
        <f t="shared" si="45"/>
        <v>0000000</v>
      </c>
      <c r="CG85" s="61" t="str">
        <f t="shared" si="64"/>
        <v>0</v>
      </c>
      <c r="CH85" s="61" t="str">
        <f t="shared" si="65"/>
        <v>00</v>
      </c>
      <c r="CI85" s="4" t="str">
        <f t="shared" si="66"/>
        <v>00</v>
      </c>
      <c r="CJ85" s="45"/>
      <c r="CK85" s="58">
        <v>82</v>
      </c>
      <c r="CL85" s="8">
        <f t="shared" si="67"/>
        <v>0</v>
      </c>
      <c r="CM85" s="74" t="str">
        <f t="shared" si="38"/>
        <v>0:00:00</v>
      </c>
      <c r="CN85" s="38" t="str">
        <f t="shared" si="46"/>
        <v>0000000</v>
      </c>
      <c r="CO85" s="8" t="str">
        <f t="shared" si="68"/>
        <v>0</v>
      </c>
      <c r="CP85" s="38" t="str">
        <f t="shared" si="69"/>
        <v>00</v>
      </c>
      <c r="CQ85" s="8" t="str">
        <f t="shared" si="70"/>
        <v>00</v>
      </c>
      <c r="CR85" s="8">
        <f t="shared" si="39"/>
        <v>0</v>
      </c>
      <c r="CS85" s="57">
        <f t="shared" si="40"/>
        <v>0</v>
      </c>
      <c r="CT85" s="8" t="str">
        <f t="shared" si="47"/>
        <v>0000000</v>
      </c>
      <c r="CU85" s="4" t="str">
        <f t="shared" si="71"/>
        <v>0</v>
      </c>
      <c r="CV85" s="4" t="str">
        <f t="shared" si="72"/>
        <v>00</v>
      </c>
      <c r="CW85" s="60" t="str">
        <f t="shared" si="73"/>
        <v>00</v>
      </c>
      <c r="CX85" s="45"/>
      <c r="CY85" s="58"/>
      <c r="CZ85" s="37"/>
      <c r="DA85" s="87"/>
      <c r="DB85" s="37"/>
      <c r="DC85" s="37"/>
      <c r="DD85" s="37"/>
      <c r="DE85" s="37"/>
      <c r="DF85" s="37"/>
      <c r="DG85" s="70"/>
      <c r="DH85" s="37"/>
      <c r="DI85" s="61"/>
      <c r="DJ85" s="61"/>
      <c r="DK85" s="4"/>
      <c r="DL85" s="45"/>
      <c r="DM85" s="21"/>
      <c r="DN85" s="21"/>
      <c r="DO85" s="21"/>
      <c r="DP85" s="21"/>
    </row>
    <row r="86" spans="2:120" ht="15">
      <c r="B86" s="21"/>
      <c r="C86" s="37">
        <v>83</v>
      </c>
      <c r="D86" s="89"/>
      <c r="E86" s="39"/>
      <c r="F86" s="40" t="str">
        <f t="shared" si="48"/>
        <v> </v>
      </c>
      <c r="G86" s="40" t="str">
        <f t="shared" si="48"/>
        <v> </v>
      </c>
      <c r="H86" s="38" t="str">
        <f>IF($D86=""," ",(LOOKUP($D86,Entries!$A$2:$A$101,Entries!$D$2:$D$101)))</f>
        <v> </v>
      </c>
      <c r="I86" s="38" t="str">
        <f>IF($D86=""," ",(LOOKUP($D86,Entries!$A$2:$A$101,Entries!$E$2:$E$101)))</f>
        <v> </v>
      </c>
      <c r="J86" s="59" t="str">
        <f>IF($D86=""," ",(LOOKUP($D86,Entries!$A$2:$A$101,Entries!$B$2:$B$101)))</f>
        <v> </v>
      </c>
      <c r="K86" s="5"/>
      <c r="L86" s="37">
        <v>83</v>
      </c>
      <c r="M86" s="89"/>
      <c r="N86" s="39"/>
      <c r="O86" s="40" t="str">
        <f t="shared" si="49"/>
        <v> </v>
      </c>
      <c r="P86" s="40" t="str">
        <f t="shared" si="50"/>
        <v> </v>
      </c>
      <c r="Q86" s="38" t="str">
        <f>IF($M86=""," ",(LOOKUP($M86,Entries!$A$2:$A$101,Entries!$G$2:$G$101)))</f>
        <v> </v>
      </c>
      <c r="R86" s="38" t="str">
        <f>IF($M86=""," ",(LOOKUP($M86,Entries!$A$2:$A$101,Entries!$H$2:$H$101)))</f>
        <v> </v>
      </c>
      <c r="S86" s="59" t="str">
        <f>IF($M86=""," ",(LOOKUP($M86,Entries!$A$2:$A$101,Entries!$B$2:$B$101)))</f>
        <v> </v>
      </c>
      <c r="T86" s="5"/>
      <c r="U86" s="37">
        <v>83</v>
      </c>
      <c r="V86" s="89"/>
      <c r="W86" s="39"/>
      <c r="X86" s="40" t="str">
        <f t="shared" si="51"/>
        <v> </v>
      </c>
      <c r="Y86" s="40" t="str">
        <f t="shared" si="52"/>
        <v> </v>
      </c>
      <c r="Z86" s="38" t="str">
        <f>IF($V86=""," ",(LOOKUP($V86,Entries!$A$2:$A$101,Entries!$J$2:$J$101)))</f>
        <v> </v>
      </c>
      <c r="AA86" s="38" t="str">
        <f>IF($V86=""," ",(LOOKUP($V86,Entries!$A$2:$A$101,Entries!$K$2:$K$101)))</f>
        <v> </v>
      </c>
      <c r="AB86" s="59" t="str">
        <f>IF($V86=""," ",(LOOKUP($V86,Entries!$A$2:$A$101,Entries!$B$2:$B$101)))</f>
        <v> </v>
      </c>
      <c r="AC86" s="5"/>
      <c r="AE86" s="97"/>
      <c r="AF86" s="3"/>
      <c r="AG86" s="40"/>
      <c r="AH86" s="40"/>
      <c r="AI86" s="38"/>
      <c r="AJ86" s="38"/>
      <c r="AK86" s="38"/>
      <c r="BM86" s="18">
        <v>0</v>
      </c>
      <c r="BN86" s="18" t="str">
        <f t="shared" si="37"/>
        <v>00:00:00</v>
      </c>
      <c r="BO86" s="9">
        <v>83</v>
      </c>
      <c r="BP86" s="8">
        <f t="shared" si="53"/>
        <v>0</v>
      </c>
      <c r="BQ86" s="13">
        <f t="shared" si="54"/>
        <v>0</v>
      </c>
      <c r="BR86" s="8" t="str">
        <f t="shared" si="43"/>
        <v>0000000</v>
      </c>
      <c r="BS86" s="4" t="str">
        <f t="shared" si="55"/>
        <v>00</v>
      </c>
      <c r="BT86" s="4" t="str">
        <f t="shared" si="56"/>
        <v>00</v>
      </c>
      <c r="BU86" s="60" t="str">
        <f t="shared" si="57"/>
        <v>00</v>
      </c>
      <c r="BV86" s="45"/>
      <c r="BW86" s="58">
        <v>83</v>
      </c>
      <c r="BX86" s="37">
        <f t="shared" si="58"/>
        <v>0</v>
      </c>
      <c r="BY86" s="58" t="str">
        <f t="shared" si="59"/>
        <v>0:00:00</v>
      </c>
      <c r="BZ86" s="37" t="str">
        <f t="shared" si="44"/>
        <v>0000000</v>
      </c>
      <c r="CA86" s="37" t="str">
        <f t="shared" si="60"/>
        <v>0</v>
      </c>
      <c r="CB86" s="37" t="str">
        <f t="shared" si="61"/>
        <v>00</v>
      </c>
      <c r="CC86" s="37" t="str">
        <f t="shared" si="62"/>
        <v>00</v>
      </c>
      <c r="CD86" s="37">
        <f t="shared" si="63"/>
        <v>0</v>
      </c>
      <c r="CE86" s="70">
        <f t="shared" si="63"/>
        <v>0</v>
      </c>
      <c r="CF86" s="37" t="str">
        <f t="shared" si="45"/>
        <v>0000000</v>
      </c>
      <c r="CG86" s="61" t="str">
        <f t="shared" si="64"/>
        <v>0</v>
      </c>
      <c r="CH86" s="61" t="str">
        <f t="shared" si="65"/>
        <v>00</v>
      </c>
      <c r="CI86" s="4" t="str">
        <f t="shared" si="66"/>
        <v>00</v>
      </c>
      <c r="CJ86" s="45"/>
      <c r="CK86" s="58">
        <v>83</v>
      </c>
      <c r="CL86" s="8">
        <f t="shared" si="67"/>
        <v>0</v>
      </c>
      <c r="CM86" s="74" t="str">
        <f t="shared" si="38"/>
        <v>0:00:00</v>
      </c>
      <c r="CN86" s="38" t="str">
        <f t="shared" si="46"/>
        <v>0000000</v>
      </c>
      <c r="CO86" s="8" t="str">
        <f t="shared" si="68"/>
        <v>0</v>
      </c>
      <c r="CP86" s="38" t="str">
        <f t="shared" si="69"/>
        <v>00</v>
      </c>
      <c r="CQ86" s="8" t="str">
        <f t="shared" si="70"/>
        <v>00</v>
      </c>
      <c r="CR86" s="8">
        <f t="shared" si="39"/>
        <v>0</v>
      </c>
      <c r="CS86" s="57">
        <f t="shared" si="40"/>
        <v>0</v>
      </c>
      <c r="CT86" s="8" t="str">
        <f t="shared" si="47"/>
        <v>0000000</v>
      </c>
      <c r="CU86" s="4" t="str">
        <f t="shared" si="71"/>
        <v>0</v>
      </c>
      <c r="CV86" s="4" t="str">
        <f t="shared" si="72"/>
        <v>00</v>
      </c>
      <c r="CW86" s="60" t="str">
        <f t="shared" si="73"/>
        <v>00</v>
      </c>
      <c r="CX86" s="45"/>
      <c r="CY86" s="58"/>
      <c r="CZ86" s="37"/>
      <c r="DA86" s="87"/>
      <c r="DB86" s="37"/>
      <c r="DC86" s="37"/>
      <c r="DD86" s="37"/>
      <c r="DE86" s="37"/>
      <c r="DF86" s="37"/>
      <c r="DG86" s="70"/>
      <c r="DH86" s="37"/>
      <c r="DI86" s="61"/>
      <c r="DJ86" s="61"/>
      <c r="DK86" s="4"/>
      <c r="DL86" s="45"/>
      <c r="DM86" s="21"/>
      <c r="DN86" s="21"/>
      <c r="DO86" s="21"/>
      <c r="DP86" s="21"/>
    </row>
    <row r="87" spans="2:120" ht="15">
      <c r="B87" s="21"/>
      <c r="C87" s="37">
        <v>84</v>
      </c>
      <c r="D87" s="89"/>
      <c r="E87" s="39"/>
      <c r="F87" s="40" t="str">
        <f t="shared" si="48"/>
        <v> </v>
      </c>
      <c r="G87" s="40" t="str">
        <f t="shared" si="48"/>
        <v> </v>
      </c>
      <c r="H87" s="38" t="str">
        <f>IF($D87=""," ",(LOOKUP($D87,Entries!$A$2:$A$101,Entries!$D$2:$D$101)))</f>
        <v> </v>
      </c>
      <c r="I87" s="38" t="str">
        <f>IF($D87=""," ",(LOOKUP($D87,Entries!$A$2:$A$101,Entries!$E$2:$E$101)))</f>
        <v> </v>
      </c>
      <c r="J87" s="59" t="str">
        <f>IF($D87=""," ",(LOOKUP($D87,Entries!$A$2:$A$101,Entries!$B$2:$B$101)))</f>
        <v> </v>
      </c>
      <c r="K87" s="5"/>
      <c r="L87" s="37">
        <v>84</v>
      </c>
      <c r="M87" s="89"/>
      <c r="N87" s="39"/>
      <c r="O87" s="40" t="str">
        <f t="shared" si="49"/>
        <v> </v>
      </c>
      <c r="P87" s="40" t="str">
        <f t="shared" si="50"/>
        <v> </v>
      </c>
      <c r="Q87" s="38" t="str">
        <f>IF($M87=""," ",(LOOKUP($M87,Entries!$A$2:$A$101,Entries!$G$2:$G$101)))</f>
        <v> </v>
      </c>
      <c r="R87" s="38" t="str">
        <f>IF($M87=""," ",(LOOKUP($M87,Entries!$A$2:$A$101,Entries!$H$2:$H$101)))</f>
        <v> </v>
      </c>
      <c r="S87" s="59" t="str">
        <f>IF($M87=""," ",(LOOKUP($M87,Entries!$A$2:$A$101,Entries!$B$2:$B$101)))</f>
        <v> </v>
      </c>
      <c r="T87" s="5"/>
      <c r="U87" s="37">
        <v>84</v>
      </c>
      <c r="V87" s="89"/>
      <c r="W87" s="39"/>
      <c r="X87" s="40" t="str">
        <f t="shared" si="51"/>
        <v> </v>
      </c>
      <c r="Y87" s="40" t="str">
        <f t="shared" si="52"/>
        <v> </v>
      </c>
      <c r="Z87" s="38" t="str">
        <f>IF($V87=""," ",(LOOKUP($V87,Entries!$A$2:$A$101,Entries!$J$2:$J$101)))</f>
        <v> </v>
      </c>
      <c r="AA87" s="38" t="str">
        <f>IF($V87=""," ",(LOOKUP($V87,Entries!$A$2:$A$101,Entries!$K$2:$K$101)))</f>
        <v> </v>
      </c>
      <c r="AB87" s="59" t="str">
        <f>IF($V87=""," ",(LOOKUP($V87,Entries!$A$2:$A$101,Entries!$B$2:$B$101)))</f>
        <v> </v>
      </c>
      <c r="AC87" s="5"/>
      <c r="AE87" s="97"/>
      <c r="AF87" s="3"/>
      <c r="AG87" s="40"/>
      <c r="AH87" s="40"/>
      <c r="AI87" s="38"/>
      <c r="AJ87" s="38"/>
      <c r="AK87" s="38"/>
      <c r="BM87" s="18">
        <v>0</v>
      </c>
      <c r="BN87" s="18" t="str">
        <f t="shared" si="37"/>
        <v>00:00:00</v>
      </c>
      <c r="BO87" s="9">
        <v>84</v>
      </c>
      <c r="BP87" s="8">
        <f t="shared" si="53"/>
        <v>0</v>
      </c>
      <c r="BQ87" s="13">
        <f t="shared" si="54"/>
        <v>0</v>
      </c>
      <c r="BR87" s="8" t="str">
        <f t="shared" si="43"/>
        <v>0000000</v>
      </c>
      <c r="BS87" s="4" t="str">
        <f t="shared" si="55"/>
        <v>00</v>
      </c>
      <c r="BT87" s="4" t="str">
        <f t="shared" si="56"/>
        <v>00</v>
      </c>
      <c r="BU87" s="60" t="str">
        <f t="shared" si="57"/>
        <v>00</v>
      </c>
      <c r="BV87" s="45"/>
      <c r="BW87" s="58">
        <v>84</v>
      </c>
      <c r="BX87" s="37">
        <f t="shared" si="58"/>
        <v>0</v>
      </c>
      <c r="BY87" s="58" t="str">
        <f t="shared" si="59"/>
        <v>0:00:00</v>
      </c>
      <c r="BZ87" s="37" t="str">
        <f t="shared" si="44"/>
        <v>0000000</v>
      </c>
      <c r="CA87" s="37" t="str">
        <f t="shared" si="60"/>
        <v>0</v>
      </c>
      <c r="CB87" s="37" t="str">
        <f t="shared" si="61"/>
        <v>00</v>
      </c>
      <c r="CC87" s="37" t="str">
        <f t="shared" si="62"/>
        <v>00</v>
      </c>
      <c r="CD87" s="37">
        <f t="shared" si="63"/>
        <v>0</v>
      </c>
      <c r="CE87" s="70">
        <f t="shared" si="63"/>
        <v>0</v>
      </c>
      <c r="CF87" s="37" t="str">
        <f t="shared" si="45"/>
        <v>0000000</v>
      </c>
      <c r="CG87" s="61" t="str">
        <f t="shared" si="64"/>
        <v>0</v>
      </c>
      <c r="CH87" s="61" t="str">
        <f t="shared" si="65"/>
        <v>00</v>
      </c>
      <c r="CI87" s="4" t="str">
        <f t="shared" si="66"/>
        <v>00</v>
      </c>
      <c r="CJ87" s="45"/>
      <c r="CK87" s="58">
        <v>84</v>
      </c>
      <c r="CL87" s="8">
        <f t="shared" si="67"/>
        <v>0</v>
      </c>
      <c r="CM87" s="74" t="str">
        <f t="shared" si="38"/>
        <v>0:00:00</v>
      </c>
      <c r="CN87" s="38" t="str">
        <f t="shared" si="46"/>
        <v>0000000</v>
      </c>
      <c r="CO87" s="8" t="str">
        <f t="shared" si="68"/>
        <v>0</v>
      </c>
      <c r="CP87" s="38" t="str">
        <f t="shared" si="69"/>
        <v>00</v>
      </c>
      <c r="CQ87" s="8" t="str">
        <f t="shared" si="70"/>
        <v>00</v>
      </c>
      <c r="CR87" s="8">
        <f t="shared" si="39"/>
        <v>0</v>
      </c>
      <c r="CS87" s="57">
        <f t="shared" si="40"/>
        <v>0</v>
      </c>
      <c r="CT87" s="8" t="str">
        <f t="shared" si="47"/>
        <v>0000000</v>
      </c>
      <c r="CU87" s="4" t="str">
        <f t="shared" si="71"/>
        <v>0</v>
      </c>
      <c r="CV87" s="4" t="str">
        <f t="shared" si="72"/>
        <v>00</v>
      </c>
      <c r="CW87" s="60" t="str">
        <f t="shared" si="73"/>
        <v>00</v>
      </c>
      <c r="CX87" s="45"/>
      <c r="CY87" s="58"/>
      <c r="CZ87" s="37"/>
      <c r="DA87" s="87"/>
      <c r="DB87" s="37"/>
      <c r="DC87" s="37"/>
      <c r="DD87" s="37"/>
      <c r="DE87" s="37"/>
      <c r="DF87" s="37"/>
      <c r="DG87" s="70"/>
      <c r="DH87" s="37"/>
      <c r="DI87" s="61"/>
      <c r="DJ87" s="61"/>
      <c r="DK87" s="4"/>
      <c r="DL87" s="45"/>
      <c r="DM87" s="21"/>
      <c r="DN87" s="21"/>
      <c r="DO87" s="21"/>
      <c r="DP87" s="21"/>
    </row>
    <row r="88" spans="2:120" ht="15">
      <c r="B88" s="21"/>
      <c r="C88" s="37">
        <v>85</v>
      </c>
      <c r="D88" s="89"/>
      <c r="E88" s="39"/>
      <c r="F88" s="40" t="str">
        <f t="shared" si="48"/>
        <v> </v>
      </c>
      <c r="G88" s="40" t="str">
        <f t="shared" si="48"/>
        <v> </v>
      </c>
      <c r="H88" s="38" t="str">
        <f>IF($D88=""," ",(LOOKUP($D88,Entries!$A$2:$A$101,Entries!$D$2:$D$101)))</f>
        <v> </v>
      </c>
      <c r="I88" s="38" t="str">
        <f>IF($D88=""," ",(LOOKUP($D88,Entries!$A$2:$A$101,Entries!$E$2:$E$101)))</f>
        <v> </v>
      </c>
      <c r="J88" s="59" t="str">
        <f>IF($D88=""," ",(LOOKUP($D88,Entries!$A$2:$A$101,Entries!$B$2:$B$101)))</f>
        <v> </v>
      </c>
      <c r="K88" s="5"/>
      <c r="L88" s="37">
        <v>85</v>
      </c>
      <c r="M88" s="89"/>
      <c r="N88" s="39"/>
      <c r="O88" s="40" t="str">
        <f t="shared" si="49"/>
        <v> </v>
      </c>
      <c r="P88" s="40" t="str">
        <f t="shared" si="50"/>
        <v> </v>
      </c>
      <c r="Q88" s="38" t="str">
        <f>IF($M88=""," ",(LOOKUP($M88,Entries!$A$2:$A$101,Entries!$G$2:$G$101)))</f>
        <v> </v>
      </c>
      <c r="R88" s="38" t="str">
        <f>IF($M88=""," ",(LOOKUP($M88,Entries!$A$2:$A$101,Entries!$H$2:$H$101)))</f>
        <v> </v>
      </c>
      <c r="S88" s="59" t="str">
        <f>IF($M88=""," ",(LOOKUP($M88,Entries!$A$2:$A$101,Entries!$B$2:$B$101)))</f>
        <v> </v>
      </c>
      <c r="T88" s="5"/>
      <c r="U88" s="37">
        <v>85</v>
      </c>
      <c r="V88" s="89"/>
      <c r="W88" s="39"/>
      <c r="X88" s="40" t="str">
        <f t="shared" si="51"/>
        <v> </v>
      </c>
      <c r="Y88" s="40" t="str">
        <f t="shared" si="52"/>
        <v> </v>
      </c>
      <c r="Z88" s="38" t="str">
        <f>IF($V88=""," ",(LOOKUP($V88,Entries!$A$2:$A$101,Entries!$J$2:$J$101)))</f>
        <v> </v>
      </c>
      <c r="AA88" s="38" t="str">
        <f>IF($V88=""," ",(LOOKUP($V88,Entries!$A$2:$A$101,Entries!$K$2:$K$101)))</f>
        <v> </v>
      </c>
      <c r="AB88" s="59" t="str">
        <f>IF($V88=""," ",(LOOKUP($V88,Entries!$A$2:$A$101,Entries!$B$2:$B$101)))</f>
        <v> </v>
      </c>
      <c r="AC88" s="5"/>
      <c r="AE88" s="97"/>
      <c r="AF88" s="3"/>
      <c r="AG88" s="40"/>
      <c r="AH88" s="40"/>
      <c r="AI88" s="38"/>
      <c r="AJ88" s="38"/>
      <c r="AK88" s="38"/>
      <c r="BM88" s="18">
        <v>0</v>
      </c>
      <c r="BN88" s="18" t="str">
        <f t="shared" si="37"/>
        <v>00:00:00</v>
      </c>
      <c r="BO88" s="9">
        <v>85</v>
      </c>
      <c r="BP88" s="8">
        <f t="shared" si="53"/>
        <v>0</v>
      </c>
      <c r="BQ88" s="13">
        <f t="shared" si="54"/>
        <v>0</v>
      </c>
      <c r="BR88" s="8" t="str">
        <f t="shared" si="43"/>
        <v>0000000</v>
      </c>
      <c r="BS88" s="4" t="str">
        <f t="shared" si="55"/>
        <v>00</v>
      </c>
      <c r="BT88" s="4" t="str">
        <f t="shared" si="56"/>
        <v>00</v>
      </c>
      <c r="BU88" s="60" t="str">
        <f t="shared" si="57"/>
        <v>00</v>
      </c>
      <c r="BV88" s="45"/>
      <c r="BW88" s="58">
        <v>85</v>
      </c>
      <c r="BX88" s="37">
        <f t="shared" si="58"/>
        <v>0</v>
      </c>
      <c r="BY88" s="58" t="str">
        <f t="shared" si="59"/>
        <v>0:00:00</v>
      </c>
      <c r="BZ88" s="37" t="str">
        <f t="shared" si="44"/>
        <v>0000000</v>
      </c>
      <c r="CA88" s="37" t="str">
        <f t="shared" si="60"/>
        <v>0</v>
      </c>
      <c r="CB88" s="37" t="str">
        <f t="shared" si="61"/>
        <v>00</v>
      </c>
      <c r="CC88" s="37" t="str">
        <f t="shared" si="62"/>
        <v>00</v>
      </c>
      <c r="CD88" s="37">
        <f t="shared" si="63"/>
        <v>0</v>
      </c>
      <c r="CE88" s="70">
        <f t="shared" si="63"/>
        <v>0</v>
      </c>
      <c r="CF88" s="37" t="str">
        <f t="shared" si="45"/>
        <v>0000000</v>
      </c>
      <c r="CG88" s="61" t="str">
        <f t="shared" si="64"/>
        <v>0</v>
      </c>
      <c r="CH88" s="61" t="str">
        <f t="shared" si="65"/>
        <v>00</v>
      </c>
      <c r="CI88" s="4" t="str">
        <f t="shared" si="66"/>
        <v>00</v>
      </c>
      <c r="CJ88" s="45"/>
      <c r="CK88" s="58">
        <v>85</v>
      </c>
      <c r="CL88" s="8">
        <f t="shared" si="67"/>
        <v>0</v>
      </c>
      <c r="CM88" s="74" t="str">
        <f t="shared" si="38"/>
        <v>0:00:00</v>
      </c>
      <c r="CN88" s="38" t="str">
        <f t="shared" si="46"/>
        <v>0000000</v>
      </c>
      <c r="CO88" s="8" t="str">
        <f t="shared" si="68"/>
        <v>0</v>
      </c>
      <c r="CP88" s="38" t="str">
        <f t="shared" si="69"/>
        <v>00</v>
      </c>
      <c r="CQ88" s="8" t="str">
        <f t="shared" si="70"/>
        <v>00</v>
      </c>
      <c r="CR88" s="8">
        <f t="shared" si="39"/>
        <v>0</v>
      </c>
      <c r="CS88" s="57">
        <f t="shared" si="40"/>
        <v>0</v>
      </c>
      <c r="CT88" s="8" t="str">
        <f t="shared" si="47"/>
        <v>0000000</v>
      </c>
      <c r="CU88" s="4" t="str">
        <f t="shared" si="71"/>
        <v>0</v>
      </c>
      <c r="CV88" s="4" t="str">
        <f t="shared" si="72"/>
        <v>00</v>
      </c>
      <c r="CW88" s="60" t="str">
        <f t="shared" si="73"/>
        <v>00</v>
      </c>
      <c r="CX88" s="45"/>
      <c r="CY88" s="58"/>
      <c r="CZ88" s="37"/>
      <c r="DA88" s="87"/>
      <c r="DB88" s="37"/>
      <c r="DC88" s="37"/>
      <c r="DD88" s="37"/>
      <c r="DE88" s="37"/>
      <c r="DF88" s="37"/>
      <c r="DG88" s="70"/>
      <c r="DH88" s="37"/>
      <c r="DI88" s="61"/>
      <c r="DJ88" s="61"/>
      <c r="DK88" s="4"/>
      <c r="DL88" s="45"/>
      <c r="DM88" s="21"/>
      <c r="DN88" s="21"/>
      <c r="DO88" s="21"/>
      <c r="DP88" s="21"/>
    </row>
    <row r="89" spans="2:120" ht="15">
      <c r="B89" s="21"/>
      <c r="C89" s="37">
        <v>86</v>
      </c>
      <c r="D89" s="89"/>
      <c r="E89" s="39"/>
      <c r="F89" s="40" t="str">
        <f t="shared" si="48"/>
        <v> </v>
      </c>
      <c r="G89" s="40" t="str">
        <f t="shared" si="48"/>
        <v> </v>
      </c>
      <c r="H89" s="38" t="str">
        <f>IF($D89=""," ",(LOOKUP($D89,Entries!$A$2:$A$101,Entries!$D$2:$D$101)))</f>
        <v> </v>
      </c>
      <c r="I89" s="38" t="str">
        <f>IF($D89=""," ",(LOOKUP($D89,Entries!$A$2:$A$101,Entries!$E$2:$E$101)))</f>
        <v> </v>
      </c>
      <c r="J89" s="59" t="str">
        <f>IF($D89=""," ",(LOOKUP($D89,Entries!$A$2:$A$101,Entries!$B$2:$B$101)))</f>
        <v> </v>
      </c>
      <c r="K89" s="5"/>
      <c r="L89" s="37">
        <v>86</v>
      </c>
      <c r="M89" s="89"/>
      <c r="N89" s="39"/>
      <c r="O89" s="40" t="str">
        <f t="shared" si="49"/>
        <v> </v>
      </c>
      <c r="P89" s="40" t="str">
        <f t="shared" si="50"/>
        <v> </v>
      </c>
      <c r="Q89" s="38" t="str">
        <f>IF($M89=""," ",(LOOKUP($M89,Entries!$A$2:$A$101,Entries!$G$2:$G$101)))</f>
        <v> </v>
      </c>
      <c r="R89" s="38" t="str">
        <f>IF($M89=""," ",(LOOKUP($M89,Entries!$A$2:$A$101,Entries!$H$2:$H$101)))</f>
        <v> </v>
      </c>
      <c r="S89" s="59" t="str">
        <f>IF($M89=""," ",(LOOKUP($M89,Entries!$A$2:$A$101,Entries!$B$2:$B$101)))</f>
        <v> </v>
      </c>
      <c r="T89" s="5"/>
      <c r="U89" s="37">
        <v>86</v>
      </c>
      <c r="V89" s="89"/>
      <c r="W89" s="39"/>
      <c r="X89" s="40" t="str">
        <f t="shared" si="51"/>
        <v> </v>
      </c>
      <c r="Y89" s="40" t="str">
        <f t="shared" si="52"/>
        <v> </v>
      </c>
      <c r="Z89" s="38" t="str">
        <f>IF($V89=""," ",(LOOKUP($V89,Entries!$A$2:$A$101,Entries!$J$2:$J$101)))</f>
        <v> </v>
      </c>
      <c r="AA89" s="38" t="str">
        <f>IF($V89=""," ",(LOOKUP($V89,Entries!$A$2:$A$101,Entries!$K$2:$K$101)))</f>
        <v> </v>
      </c>
      <c r="AB89" s="59" t="str">
        <f>IF($V89=""," ",(LOOKUP($V89,Entries!$A$2:$A$101,Entries!$B$2:$B$101)))</f>
        <v> </v>
      </c>
      <c r="AC89" s="5"/>
      <c r="AE89" s="97"/>
      <c r="AF89" s="3"/>
      <c r="AG89" s="40"/>
      <c r="AH89" s="40"/>
      <c r="AI89" s="38"/>
      <c r="AJ89" s="38"/>
      <c r="AK89" s="38"/>
      <c r="BM89" s="18">
        <v>0</v>
      </c>
      <c r="BN89" s="18" t="str">
        <f t="shared" si="37"/>
        <v>00:00:00</v>
      </c>
      <c r="BO89" s="9">
        <v>86</v>
      </c>
      <c r="BP89" s="8">
        <f t="shared" si="53"/>
        <v>0</v>
      </c>
      <c r="BQ89" s="13">
        <f t="shared" si="54"/>
        <v>0</v>
      </c>
      <c r="BR89" s="8" t="str">
        <f t="shared" si="43"/>
        <v>0000000</v>
      </c>
      <c r="BS89" s="4" t="str">
        <f t="shared" si="55"/>
        <v>00</v>
      </c>
      <c r="BT89" s="4" t="str">
        <f t="shared" si="56"/>
        <v>00</v>
      </c>
      <c r="BU89" s="60" t="str">
        <f t="shared" si="57"/>
        <v>00</v>
      </c>
      <c r="BV89" s="45"/>
      <c r="BW89" s="58">
        <v>86</v>
      </c>
      <c r="BX89" s="37">
        <f t="shared" si="58"/>
        <v>0</v>
      </c>
      <c r="BY89" s="58" t="str">
        <f t="shared" si="59"/>
        <v>0:00:00</v>
      </c>
      <c r="BZ89" s="37" t="str">
        <f t="shared" si="44"/>
        <v>0000000</v>
      </c>
      <c r="CA89" s="37" t="str">
        <f t="shared" si="60"/>
        <v>0</v>
      </c>
      <c r="CB89" s="37" t="str">
        <f t="shared" si="61"/>
        <v>00</v>
      </c>
      <c r="CC89" s="37" t="str">
        <f t="shared" si="62"/>
        <v>00</v>
      </c>
      <c r="CD89" s="37">
        <f t="shared" si="63"/>
        <v>0</v>
      </c>
      <c r="CE89" s="70">
        <f t="shared" si="63"/>
        <v>0</v>
      </c>
      <c r="CF89" s="37" t="str">
        <f t="shared" si="45"/>
        <v>0000000</v>
      </c>
      <c r="CG89" s="61" t="str">
        <f t="shared" si="64"/>
        <v>0</v>
      </c>
      <c r="CH89" s="61" t="str">
        <f t="shared" si="65"/>
        <v>00</v>
      </c>
      <c r="CI89" s="4" t="str">
        <f t="shared" si="66"/>
        <v>00</v>
      </c>
      <c r="CJ89" s="45"/>
      <c r="CK89" s="58">
        <v>86</v>
      </c>
      <c r="CL89" s="8">
        <f t="shared" si="67"/>
        <v>0</v>
      </c>
      <c r="CM89" s="74" t="str">
        <f t="shared" si="38"/>
        <v>0:00:00</v>
      </c>
      <c r="CN89" s="38" t="str">
        <f t="shared" si="46"/>
        <v>0000000</v>
      </c>
      <c r="CO89" s="8" t="str">
        <f t="shared" si="68"/>
        <v>0</v>
      </c>
      <c r="CP89" s="38" t="str">
        <f t="shared" si="69"/>
        <v>00</v>
      </c>
      <c r="CQ89" s="8" t="str">
        <f t="shared" si="70"/>
        <v>00</v>
      </c>
      <c r="CR89" s="8">
        <f t="shared" si="39"/>
        <v>0</v>
      </c>
      <c r="CS89" s="57">
        <f t="shared" si="40"/>
        <v>0</v>
      </c>
      <c r="CT89" s="8" t="str">
        <f t="shared" si="47"/>
        <v>0000000</v>
      </c>
      <c r="CU89" s="4" t="str">
        <f t="shared" si="71"/>
        <v>0</v>
      </c>
      <c r="CV89" s="4" t="str">
        <f t="shared" si="72"/>
        <v>00</v>
      </c>
      <c r="CW89" s="60" t="str">
        <f t="shared" si="73"/>
        <v>00</v>
      </c>
      <c r="CX89" s="45"/>
      <c r="CY89" s="58"/>
      <c r="CZ89" s="37"/>
      <c r="DA89" s="87"/>
      <c r="DB89" s="37"/>
      <c r="DC89" s="37"/>
      <c r="DD89" s="37"/>
      <c r="DE89" s="37"/>
      <c r="DF89" s="37"/>
      <c r="DG89" s="70"/>
      <c r="DH89" s="37"/>
      <c r="DI89" s="61"/>
      <c r="DJ89" s="61"/>
      <c r="DK89" s="4"/>
      <c r="DL89" s="45"/>
      <c r="DM89" s="21"/>
      <c r="DN89" s="21"/>
      <c r="DO89" s="21"/>
      <c r="DP89" s="21"/>
    </row>
    <row r="90" spans="2:120" ht="15">
      <c r="B90" s="21"/>
      <c r="C90" s="37">
        <v>87</v>
      </c>
      <c r="D90" s="89"/>
      <c r="E90" s="39"/>
      <c r="F90" s="40" t="str">
        <f t="shared" si="48"/>
        <v> </v>
      </c>
      <c r="G90" s="40" t="str">
        <f t="shared" si="48"/>
        <v> </v>
      </c>
      <c r="H90" s="38" t="str">
        <f>IF($D90=""," ",(LOOKUP($D90,Entries!$A$2:$A$101,Entries!$D$2:$D$101)))</f>
        <v> </v>
      </c>
      <c r="I90" s="38" t="str">
        <f>IF($D90=""," ",(LOOKUP($D90,Entries!$A$2:$A$101,Entries!$E$2:$E$101)))</f>
        <v> </v>
      </c>
      <c r="J90" s="59" t="str">
        <f>IF($D90=""," ",(LOOKUP($D90,Entries!$A$2:$A$101,Entries!$B$2:$B$101)))</f>
        <v> </v>
      </c>
      <c r="K90" s="5"/>
      <c r="L90" s="37">
        <v>87</v>
      </c>
      <c r="M90" s="89"/>
      <c r="N90" s="39"/>
      <c r="O90" s="40" t="str">
        <f t="shared" si="49"/>
        <v> </v>
      </c>
      <c r="P90" s="40" t="str">
        <f t="shared" si="50"/>
        <v> </v>
      </c>
      <c r="Q90" s="38" t="str">
        <f>IF($M90=""," ",(LOOKUP($M90,Entries!$A$2:$A$101,Entries!$G$2:$G$101)))</f>
        <v> </v>
      </c>
      <c r="R90" s="38" t="str">
        <f>IF($M90=""," ",(LOOKUP($M90,Entries!$A$2:$A$101,Entries!$H$2:$H$101)))</f>
        <v> </v>
      </c>
      <c r="S90" s="59" t="str">
        <f>IF($M90=""," ",(LOOKUP($M90,Entries!$A$2:$A$101,Entries!$B$2:$B$101)))</f>
        <v> </v>
      </c>
      <c r="T90" s="5"/>
      <c r="U90" s="37">
        <v>87</v>
      </c>
      <c r="V90" s="89"/>
      <c r="W90" s="39"/>
      <c r="X90" s="40" t="str">
        <f t="shared" si="51"/>
        <v> </v>
      </c>
      <c r="Y90" s="40" t="str">
        <f t="shared" si="52"/>
        <v> </v>
      </c>
      <c r="Z90" s="38" t="str">
        <f>IF($V90=""," ",(LOOKUP($V90,Entries!$A$2:$A$101,Entries!$J$2:$J$101)))</f>
        <v> </v>
      </c>
      <c r="AA90" s="38" t="str">
        <f>IF($V90=""," ",(LOOKUP($V90,Entries!$A$2:$A$101,Entries!$K$2:$K$101)))</f>
        <v> </v>
      </c>
      <c r="AB90" s="59" t="str">
        <f>IF($V90=""," ",(LOOKUP($V90,Entries!$A$2:$A$101,Entries!$B$2:$B$101)))</f>
        <v> </v>
      </c>
      <c r="AC90" s="5"/>
      <c r="AE90" s="97"/>
      <c r="AF90" s="3"/>
      <c r="AG90" s="40"/>
      <c r="AH90" s="40"/>
      <c r="AI90" s="38"/>
      <c r="AJ90" s="38"/>
      <c r="AK90" s="38"/>
      <c r="BM90" s="18">
        <v>0</v>
      </c>
      <c r="BN90" s="18" t="str">
        <f t="shared" si="37"/>
        <v>00:00:00</v>
      </c>
      <c r="BO90" s="9">
        <v>87</v>
      </c>
      <c r="BP90" s="8">
        <f t="shared" si="53"/>
        <v>0</v>
      </c>
      <c r="BQ90" s="13">
        <f t="shared" si="54"/>
        <v>0</v>
      </c>
      <c r="BR90" s="8" t="str">
        <f t="shared" si="43"/>
        <v>0000000</v>
      </c>
      <c r="BS90" s="4" t="str">
        <f t="shared" si="55"/>
        <v>00</v>
      </c>
      <c r="BT90" s="4" t="str">
        <f t="shared" si="56"/>
        <v>00</v>
      </c>
      <c r="BU90" s="60" t="str">
        <f t="shared" si="57"/>
        <v>00</v>
      </c>
      <c r="BV90" s="45"/>
      <c r="BW90" s="58">
        <v>87</v>
      </c>
      <c r="BX90" s="37">
        <f t="shared" si="58"/>
        <v>0</v>
      </c>
      <c r="BY90" s="58" t="str">
        <f t="shared" si="59"/>
        <v>0:00:00</v>
      </c>
      <c r="BZ90" s="37" t="str">
        <f t="shared" si="44"/>
        <v>0000000</v>
      </c>
      <c r="CA90" s="37" t="str">
        <f t="shared" si="60"/>
        <v>0</v>
      </c>
      <c r="CB90" s="37" t="str">
        <f t="shared" si="61"/>
        <v>00</v>
      </c>
      <c r="CC90" s="37" t="str">
        <f t="shared" si="62"/>
        <v>00</v>
      </c>
      <c r="CD90" s="37">
        <f t="shared" si="63"/>
        <v>0</v>
      </c>
      <c r="CE90" s="70">
        <f t="shared" si="63"/>
        <v>0</v>
      </c>
      <c r="CF90" s="37" t="str">
        <f t="shared" si="45"/>
        <v>0000000</v>
      </c>
      <c r="CG90" s="61" t="str">
        <f t="shared" si="64"/>
        <v>0</v>
      </c>
      <c r="CH90" s="61" t="str">
        <f t="shared" si="65"/>
        <v>00</v>
      </c>
      <c r="CI90" s="4" t="str">
        <f t="shared" si="66"/>
        <v>00</v>
      </c>
      <c r="CJ90" s="45"/>
      <c r="CK90" s="58">
        <v>87</v>
      </c>
      <c r="CL90" s="8">
        <f t="shared" si="67"/>
        <v>0</v>
      </c>
      <c r="CM90" s="74" t="str">
        <f t="shared" si="38"/>
        <v>0:00:00</v>
      </c>
      <c r="CN90" s="38" t="str">
        <f t="shared" si="46"/>
        <v>0000000</v>
      </c>
      <c r="CO90" s="8" t="str">
        <f t="shared" si="68"/>
        <v>0</v>
      </c>
      <c r="CP90" s="38" t="str">
        <f t="shared" si="69"/>
        <v>00</v>
      </c>
      <c r="CQ90" s="8" t="str">
        <f t="shared" si="70"/>
        <v>00</v>
      </c>
      <c r="CR90" s="8">
        <f t="shared" si="39"/>
        <v>0</v>
      </c>
      <c r="CS90" s="57">
        <f t="shared" si="40"/>
        <v>0</v>
      </c>
      <c r="CT90" s="8" t="str">
        <f t="shared" si="47"/>
        <v>0000000</v>
      </c>
      <c r="CU90" s="4" t="str">
        <f t="shared" si="71"/>
        <v>0</v>
      </c>
      <c r="CV90" s="4" t="str">
        <f t="shared" si="72"/>
        <v>00</v>
      </c>
      <c r="CW90" s="60" t="str">
        <f t="shared" si="73"/>
        <v>00</v>
      </c>
      <c r="CX90" s="45"/>
      <c r="CY90" s="58"/>
      <c r="CZ90" s="37"/>
      <c r="DA90" s="87"/>
      <c r="DB90" s="37"/>
      <c r="DC90" s="37"/>
      <c r="DD90" s="37"/>
      <c r="DE90" s="37"/>
      <c r="DF90" s="37"/>
      <c r="DG90" s="70"/>
      <c r="DH90" s="37"/>
      <c r="DI90" s="61"/>
      <c r="DJ90" s="61"/>
      <c r="DK90" s="4"/>
      <c r="DL90" s="45"/>
      <c r="DM90" s="21"/>
      <c r="DN90" s="21"/>
      <c r="DO90" s="21"/>
      <c r="DP90" s="21"/>
    </row>
    <row r="91" spans="2:120" ht="15">
      <c r="B91" s="21"/>
      <c r="C91" s="37">
        <v>88</v>
      </c>
      <c r="D91" s="89"/>
      <c r="E91" s="39"/>
      <c r="F91" s="40" t="str">
        <f t="shared" si="48"/>
        <v> </v>
      </c>
      <c r="G91" s="40" t="str">
        <f t="shared" si="48"/>
        <v> </v>
      </c>
      <c r="H91" s="38" t="str">
        <f>IF($D91=""," ",(LOOKUP($D91,Entries!$A$2:$A$101,Entries!$D$2:$D$101)))</f>
        <v> </v>
      </c>
      <c r="I91" s="38" t="str">
        <f>IF($D91=""," ",(LOOKUP($D91,Entries!$A$2:$A$101,Entries!$E$2:$E$101)))</f>
        <v> </v>
      </c>
      <c r="J91" s="59" t="str">
        <f>IF($D91=""," ",(LOOKUP($D91,Entries!$A$2:$A$101,Entries!$B$2:$B$101)))</f>
        <v> </v>
      </c>
      <c r="K91" s="5"/>
      <c r="L91" s="37">
        <v>88</v>
      </c>
      <c r="M91" s="89"/>
      <c r="N91" s="39"/>
      <c r="O91" s="40" t="str">
        <f t="shared" si="49"/>
        <v> </v>
      </c>
      <c r="P91" s="40" t="str">
        <f t="shared" si="50"/>
        <v> </v>
      </c>
      <c r="Q91" s="38" t="str">
        <f>IF($M91=""," ",(LOOKUP($M91,Entries!$A$2:$A$101,Entries!$G$2:$G$101)))</f>
        <v> </v>
      </c>
      <c r="R91" s="38" t="str">
        <f>IF($M91=""," ",(LOOKUP($M91,Entries!$A$2:$A$101,Entries!$H$2:$H$101)))</f>
        <v> </v>
      </c>
      <c r="S91" s="59" t="str">
        <f>IF($M91=""," ",(LOOKUP($M91,Entries!$A$2:$A$101,Entries!$B$2:$B$101)))</f>
        <v> </v>
      </c>
      <c r="T91" s="5"/>
      <c r="U91" s="37">
        <v>88</v>
      </c>
      <c r="V91" s="89"/>
      <c r="W91" s="39"/>
      <c r="X91" s="40" t="str">
        <f t="shared" si="51"/>
        <v> </v>
      </c>
      <c r="Y91" s="40" t="str">
        <f t="shared" si="52"/>
        <v> </v>
      </c>
      <c r="Z91" s="38" t="str">
        <f>IF($V91=""," ",(LOOKUP($V91,Entries!$A$2:$A$101,Entries!$J$2:$J$101)))</f>
        <v> </v>
      </c>
      <c r="AA91" s="38" t="str">
        <f>IF($V91=""," ",(LOOKUP($V91,Entries!$A$2:$A$101,Entries!$K$2:$K$101)))</f>
        <v> </v>
      </c>
      <c r="AB91" s="59" t="str">
        <f>IF($V91=""," ",(LOOKUP($V91,Entries!$A$2:$A$101,Entries!$B$2:$B$101)))</f>
        <v> </v>
      </c>
      <c r="AC91" s="5"/>
      <c r="AE91" s="97"/>
      <c r="AF91" s="3"/>
      <c r="AG91" s="40"/>
      <c r="AH91" s="40"/>
      <c r="AI91" s="38"/>
      <c r="AJ91" s="38"/>
      <c r="AK91" s="38"/>
      <c r="BM91" s="18">
        <v>0</v>
      </c>
      <c r="BN91" s="18" t="str">
        <f t="shared" si="37"/>
        <v>00:00:00</v>
      </c>
      <c r="BO91" s="9">
        <v>88</v>
      </c>
      <c r="BP91" s="8">
        <f t="shared" si="53"/>
        <v>0</v>
      </c>
      <c r="BQ91" s="13">
        <f t="shared" si="54"/>
        <v>0</v>
      </c>
      <c r="BR91" s="8" t="str">
        <f t="shared" si="43"/>
        <v>0000000</v>
      </c>
      <c r="BS91" s="4" t="str">
        <f t="shared" si="55"/>
        <v>00</v>
      </c>
      <c r="BT91" s="4" t="str">
        <f t="shared" si="56"/>
        <v>00</v>
      </c>
      <c r="BU91" s="60" t="str">
        <f t="shared" si="57"/>
        <v>00</v>
      </c>
      <c r="BV91" s="45"/>
      <c r="BW91" s="58">
        <v>88</v>
      </c>
      <c r="BX91" s="37">
        <f t="shared" si="58"/>
        <v>0</v>
      </c>
      <c r="BY91" s="58" t="str">
        <f t="shared" si="59"/>
        <v>0:00:00</v>
      </c>
      <c r="BZ91" s="37" t="str">
        <f t="shared" si="44"/>
        <v>0000000</v>
      </c>
      <c r="CA91" s="37" t="str">
        <f t="shared" si="60"/>
        <v>0</v>
      </c>
      <c r="CB91" s="37" t="str">
        <f t="shared" si="61"/>
        <v>00</v>
      </c>
      <c r="CC91" s="37" t="str">
        <f t="shared" si="62"/>
        <v>00</v>
      </c>
      <c r="CD91" s="37">
        <f t="shared" si="63"/>
        <v>0</v>
      </c>
      <c r="CE91" s="70">
        <f t="shared" si="63"/>
        <v>0</v>
      </c>
      <c r="CF91" s="37" t="str">
        <f t="shared" si="45"/>
        <v>0000000</v>
      </c>
      <c r="CG91" s="61" t="str">
        <f t="shared" si="64"/>
        <v>0</v>
      </c>
      <c r="CH91" s="61" t="str">
        <f t="shared" si="65"/>
        <v>00</v>
      </c>
      <c r="CI91" s="4" t="str">
        <f t="shared" si="66"/>
        <v>00</v>
      </c>
      <c r="CJ91" s="45"/>
      <c r="CK91" s="58">
        <v>88</v>
      </c>
      <c r="CL91" s="8">
        <f t="shared" si="67"/>
        <v>0</v>
      </c>
      <c r="CM91" s="74" t="str">
        <f t="shared" si="38"/>
        <v>0:00:00</v>
      </c>
      <c r="CN91" s="38" t="str">
        <f t="shared" si="46"/>
        <v>0000000</v>
      </c>
      <c r="CO91" s="8" t="str">
        <f t="shared" si="68"/>
        <v>0</v>
      </c>
      <c r="CP91" s="38" t="str">
        <f t="shared" si="69"/>
        <v>00</v>
      </c>
      <c r="CQ91" s="8" t="str">
        <f t="shared" si="70"/>
        <v>00</v>
      </c>
      <c r="CR91" s="8">
        <f t="shared" si="39"/>
        <v>0</v>
      </c>
      <c r="CS91" s="57">
        <f t="shared" si="40"/>
        <v>0</v>
      </c>
      <c r="CT91" s="8" t="str">
        <f t="shared" si="47"/>
        <v>0000000</v>
      </c>
      <c r="CU91" s="4" t="str">
        <f t="shared" si="71"/>
        <v>0</v>
      </c>
      <c r="CV91" s="4" t="str">
        <f t="shared" si="72"/>
        <v>00</v>
      </c>
      <c r="CW91" s="60" t="str">
        <f t="shared" si="73"/>
        <v>00</v>
      </c>
      <c r="CX91" s="45"/>
      <c r="CY91" s="58"/>
      <c r="CZ91" s="37"/>
      <c r="DA91" s="87"/>
      <c r="DB91" s="37"/>
      <c r="DC91" s="37"/>
      <c r="DD91" s="37"/>
      <c r="DE91" s="37"/>
      <c r="DF91" s="37"/>
      <c r="DG91" s="70"/>
      <c r="DH91" s="37"/>
      <c r="DI91" s="61"/>
      <c r="DJ91" s="61"/>
      <c r="DK91" s="4"/>
      <c r="DL91" s="45"/>
      <c r="DM91" s="21"/>
      <c r="DN91" s="21"/>
      <c r="DO91" s="21"/>
      <c r="DP91" s="21"/>
    </row>
    <row r="92" spans="2:120" ht="15">
      <c r="B92" s="21"/>
      <c r="C92" s="37">
        <v>89</v>
      </c>
      <c r="D92" s="89"/>
      <c r="E92" s="39"/>
      <c r="F92" s="40" t="str">
        <f t="shared" si="48"/>
        <v> </v>
      </c>
      <c r="G92" s="40" t="str">
        <f t="shared" si="48"/>
        <v> </v>
      </c>
      <c r="H92" s="38" t="str">
        <f>IF($D92=""," ",(LOOKUP($D92,Entries!$A$2:$A$101,Entries!$D$2:$D$101)))</f>
        <v> </v>
      </c>
      <c r="I92" s="38" t="str">
        <f>IF($D92=""," ",(LOOKUP($D92,Entries!$A$2:$A$101,Entries!$E$2:$E$101)))</f>
        <v> </v>
      </c>
      <c r="J92" s="59" t="str">
        <f>IF($D92=""," ",(LOOKUP($D92,Entries!$A$2:$A$101,Entries!$B$2:$B$101)))</f>
        <v> </v>
      </c>
      <c r="K92" s="5"/>
      <c r="L92" s="37">
        <v>89</v>
      </c>
      <c r="M92" s="89"/>
      <c r="N92" s="39"/>
      <c r="O92" s="40" t="str">
        <f t="shared" si="49"/>
        <v> </v>
      </c>
      <c r="P92" s="40" t="str">
        <f t="shared" si="50"/>
        <v> </v>
      </c>
      <c r="Q92" s="38" t="str">
        <f>IF($M92=""," ",(LOOKUP($M92,Entries!$A$2:$A$101,Entries!$G$2:$G$101)))</f>
        <v> </v>
      </c>
      <c r="R92" s="38" t="str">
        <f>IF($M92=""," ",(LOOKUP($M92,Entries!$A$2:$A$101,Entries!$H$2:$H$101)))</f>
        <v> </v>
      </c>
      <c r="S92" s="59" t="str">
        <f>IF($M92=""," ",(LOOKUP($M92,Entries!$A$2:$A$101,Entries!$B$2:$B$101)))</f>
        <v> </v>
      </c>
      <c r="T92" s="5"/>
      <c r="U92" s="37">
        <v>89</v>
      </c>
      <c r="V92" s="89"/>
      <c r="W92" s="39"/>
      <c r="X92" s="40" t="str">
        <f t="shared" si="51"/>
        <v> </v>
      </c>
      <c r="Y92" s="40" t="str">
        <f t="shared" si="52"/>
        <v> </v>
      </c>
      <c r="Z92" s="38" t="str">
        <f>IF($V92=""," ",(LOOKUP($V92,Entries!$A$2:$A$101,Entries!$J$2:$J$101)))</f>
        <v> </v>
      </c>
      <c r="AA92" s="38" t="str">
        <f>IF($V92=""," ",(LOOKUP($V92,Entries!$A$2:$A$101,Entries!$K$2:$K$101)))</f>
        <v> </v>
      </c>
      <c r="AB92" s="59" t="str">
        <f>IF($V92=""," ",(LOOKUP($V92,Entries!$A$2:$A$101,Entries!$B$2:$B$101)))</f>
        <v> </v>
      </c>
      <c r="AC92" s="5"/>
      <c r="AE92" s="97"/>
      <c r="AF92" s="3"/>
      <c r="AG92" s="40"/>
      <c r="AH92" s="40"/>
      <c r="AI92" s="38"/>
      <c r="AJ92" s="38"/>
      <c r="AK92" s="38"/>
      <c r="BM92" s="18">
        <v>0</v>
      </c>
      <c r="BN92" s="18" t="str">
        <f t="shared" si="37"/>
        <v>00:00:00</v>
      </c>
      <c r="BO92" s="9">
        <v>89</v>
      </c>
      <c r="BP92" s="8">
        <f t="shared" si="53"/>
        <v>0</v>
      </c>
      <c r="BQ92" s="13">
        <f t="shared" si="54"/>
        <v>0</v>
      </c>
      <c r="BR92" s="8" t="str">
        <f t="shared" si="43"/>
        <v>0000000</v>
      </c>
      <c r="BS92" s="4" t="str">
        <f t="shared" si="55"/>
        <v>00</v>
      </c>
      <c r="BT92" s="4" t="str">
        <f t="shared" si="56"/>
        <v>00</v>
      </c>
      <c r="BU92" s="60" t="str">
        <f t="shared" si="57"/>
        <v>00</v>
      </c>
      <c r="BV92" s="45"/>
      <c r="BW92" s="58">
        <v>89</v>
      </c>
      <c r="BX92" s="37">
        <f t="shared" si="58"/>
        <v>0</v>
      </c>
      <c r="BY92" s="58" t="str">
        <f t="shared" si="59"/>
        <v>0:00:00</v>
      </c>
      <c r="BZ92" s="37" t="str">
        <f t="shared" si="44"/>
        <v>0000000</v>
      </c>
      <c r="CA92" s="37" t="str">
        <f t="shared" si="60"/>
        <v>0</v>
      </c>
      <c r="CB92" s="37" t="str">
        <f t="shared" si="61"/>
        <v>00</v>
      </c>
      <c r="CC92" s="37" t="str">
        <f t="shared" si="62"/>
        <v>00</v>
      </c>
      <c r="CD92" s="37">
        <f t="shared" si="63"/>
        <v>0</v>
      </c>
      <c r="CE92" s="70">
        <f t="shared" si="63"/>
        <v>0</v>
      </c>
      <c r="CF92" s="37" t="str">
        <f t="shared" si="45"/>
        <v>0000000</v>
      </c>
      <c r="CG92" s="61" t="str">
        <f t="shared" si="64"/>
        <v>0</v>
      </c>
      <c r="CH92" s="61" t="str">
        <f t="shared" si="65"/>
        <v>00</v>
      </c>
      <c r="CI92" s="4" t="str">
        <f t="shared" si="66"/>
        <v>00</v>
      </c>
      <c r="CJ92" s="45"/>
      <c r="CK92" s="58">
        <v>89</v>
      </c>
      <c r="CL92" s="8">
        <f t="shared" si="67"/>
        <v>0</v>
      </c>
      <c r="CM92" s="74" t="str">
        <f t="shared" si="38"/>
        <v>0:00:00</v>
      </c>
      <c r="CN92" s="38" t="str">
        <f t="shared" si="46"/>
        <v>0000000</v>
      </c>
      <c r="CO92" s="8" t="str">
        <f t="shared" si="68"/>
        <v>0</v>
      </c>
      <c r="CP92" s="38" t="str">
        <f t="shared" si="69"/>
        <v>00</v>
      </c>
      <c r="CQ92" s="8" t="str">
        <f t="shared" si="70"/>
        <v>00</v>
      </c>
      <c r="CR92" s="8">
        <f t="shared" si="39"/>
        <v>0</v>
      </c>
      <c r="CS92" s="57">
        <f t="shared" si="40"/>
        <v>0</v>
      </c>
      <c r="CT92" s="8" t="str">
        <f t="shared" si="47"/>
        <v>0000000</v>
      </c>
      <c r="CU92" s="4" t="str">
        <f t="shared" si="71"/>
        <v>0</v>
      </c>
      <c r="CV92" s="4" t="str">
        <f t="shared" si="72"/>
        <v>00</v>
      </c>
      <c r="CW92" s="60" t="str">
        <f t="shared" si="73"/>
        <v>00</v>
      </c>
      <c r="CX92" s="45"/>
      <c r="CY92" s="58"/>
      <c r="CZ92" s="37"/>
      <c r="DA92" s="87"/>
      <c r="DB92" s="37"/>
      <c r="DC92" s="37"/>
      <c r="DD92" s="37"/>
      <c r="DE92" s="37"/>
      <c r="DF92" s="37"/>
      <c r="DG92" s="70"/>
      <c r="DH92" s="37"/>
      <c r="DI92" s="61"/>
      <c r="DJ92" s="61"/>
      <c r="DK92" s="4"/>
      <c r="DL92" s="45"/>
      <c r="DM92" s="21"/>
      <c r="DN92" s="21"/>
      <c r="DO92" s="21"/>
      <c r="DP92" s="21"/>
    </row>
    <row r="93" spans="2:120" ht="15">
      <c r="B93" s="21"/>
      <c r="C93" s="37">
        <v>90</v>
      </c>
      <c r="D93" s="89"/>
      <c r="E93" s="39"/>
      <c r="F93" s="40" t="str">
        <f t="shared" si="48"/>
        <v> </v>
      </c>
      <c r="G93" s="40" t="str">
        <f t="shared" si="48"/>
        <v> </v>
      </c>
      <c r="H93" s="38" t="str">
        <f>IF($D93=""," ",(LOOKUP($D93,Entries!$A$2:$A$101,Entries!$D$2:$D$101)))</f>
        <v> </v>
      </c>
      <c r="I93" s="38" t="str">
        <f>IF($D93=""," ",(LOOKUP($D93,Entries!$A$2:$A$101,Entries!$E$2:$E$101)))</f>
        <v> </v>
      </c>
      <c r="J93" s="59" t="str">
        <f>IF($D93=""," ",(LOOKUP($D93,Entries!$A$2:$A$101,Entries!$B$2:$B$101)))</f>
        <v> </v>
      </c>
      <c r="K93" s="5"/>
      <c r="L93" s="37">
        <v>90</v>
      </c>
      <c r="M93" s="89"/>
      <c r="N93" s="39"/>
      <c r="O93" s="40" t="str">
        <f t="shared" si="49"/>
        <v> </v>
      </c>
      <c r="P93" s="40" t="str">
        <f t="shared" si="50"/>
        <v> </v>
      </c>
      <c r="Q93" s="38" t="str">
        <f>IF($M93=""," ",(LOOKUP($M93,Entries!$A$2:$A$101,Entries!$G$2:$G$101)))</f>
        <v> </v>
      </c>
      <c r="R93" s="38" t="str">
        <f>IF($M93=""," ",(LOOKUP($M93,Entries!$A$2:$A$101,Entries!$H$2:$H$101)))</f>
        <v> </v>
      </c>
      <c r="S93" s="59" t="str">
        <f>IF($M93=""," ",(LOOKUP($M93,Entries!$A$2:$A$101,Entries!$B$2:$B$101)))</f>
        <v> </v>
      </c>
      <c r="T93" s="5"/>
      <c r="U93" s="37">
        <v>90</v>
      </c>
      <c r="V93" s="89"/>
      <c r="W93" s="39"/>
      <c r="X93" s="40" t="str">
        <f t="shared" si="51"/>
        <v> </v>
      </c>
      <c r="Y93" s="40" t="str">
        <f t="shared" si="52"/>
        <v> </v>
      </c>
      <c r="Z93" s="38" t="str">
        <f>IF($V93=""," ",(LOOKUP($V93,Entries!$A$2:$A$101,Entries!$J$2:$J$101)))</f>
        <v> </v>
      </c>
      <c r="AA93" s="38" t="str">
        <f>IF($V93=""," ",(LOOKUP($V93,Entries!$A$2:$A$101,Entries!$K$2:$K$101)))</f>
        <v> </v>
      </c>
      <c r="AB93" s="59" t="str">
        <f>IF($V93=""," ",(LOOKUP($V93,Entries!$A$2:$A$101,Entries!$B$2:$B$101)))</f>
        <v> </v>
      </c>
      <c r="AC93" s="5"/>
      <c r="AE93" s="97"/>
      <c r="AF93" s="3"/>
      <c r="AG93" s="40"/>
      <c r="AH93" s="40"/>
      <c r="AI93" s="38"/>
      <c r="AJ93" s="38"/>
      <c r="AK93" s="38"/>
      <c r="BM93" s="18">
        <v>0</v>
      </c>
      <c r="BN93" s="18" t="str">
        <f t="shared" si="37"/>
        <v>00:00:00</v>
      </c>
      <c r="BO93" s="9">
        <v>90</v>
      </c>
      <c r="BP93" s="8">
        <f t="shared" si="53"/>
        <v>0</v>
      </c>
      <c r="BQ93" s="13">
        <f t="shared" si="54"/>
        <v>0</v>
      </c>
      <c r="BR93" s="8" t="str">
        <f t="shared" si="43"/>
        <v>0000000</v>
      </c>
      <c r="BS93" s="4" t="str">
        <f t="shared" si="55"/>
        <v>00</v>
      </c>
      <c r="BT93" s="4" t="str">
        <f t="shared" si="56"/>
        <v>00</v>
      </c>
      <c r="BU93" s="60" t="str">
        <f t="shared" si="57"/>
        <v>00</v>
      </c>
      <c r="BV93" s="45"/>
      <c r="BW93" s="58">
        <v>90</v>
      </c>
      <c r="BX93" s="37">
        <f t="shared" si="58"/>
        <v>0</v>
      </c>
      <c r="BY93" s="58" t="str">
        <f t="shared" si="59"/>
        <v>0:00:00</v>
      </c>
      <c r="BZ93" s="37" t="str">
        <f t="shared" si="44"/>
        <v>0000000</v>
      </c>
      <c r="CA93" s="37" t="str">
        <f t="shared" si="60"/>
        <v>0</v>
      </c>
      <c r="CB93" s="37" t="str">
        <f t="shared" si="61"/>
        <v>00</v>
      </c>
      <c r="CC93" s="37" t="str">
        <f t="shared" si="62"/>
        <v>00</v>
      </c>
      <c r="CD93" s="37">
        <f t="shared" si="63"/>
        <v>0</v>
      </c>
      <c r="CE93" s="70">
        <f t="shared" si="63"/>
        <v>0</v>
      </c>
      <c r="CF93" s="37" t="str">
        <f t="shared" si="45"/>
        <v>0000000</v>
      </c>
      <c r="CG93" s="61" t="str">
        <f t="shared" si="64"/>
        <v>0</v>
      </c>
      <c r="CH93" s="61" t="str">
        <f t="shared" si="65"/>
        <v>00</v>
      </c>
      <c r="CI93" s="4" t="str">
        <f t="shared" si="66"/>
        <v>00</v>
      </c>
      <c r="CJ93" s="45"/>
      <c r="CK93" s="58">
        <v>90</v>
      </c>
      <c r="CL93" s="8">
        <f t="shared" si="67"/>
        <v>0</v>
      </c>
      <c r="CM93" s="74" t="str">
        <f t="shared" si="38"/>
        <v>0:00:00</v>
      </c>
      <c r="CN93" s="38" t="str">
        <f t="shared" si="46"/>
        <v>0000000</v>
      </c>
      <c r="CO93" s="8" t="str">
        <f t="shared" si="68"/>
        <v>0</v>
      </c>
      <c r="CP93" s="38" t="str">
        <f t="shared" si="69"/>
        <v>00</v>
      </c>
      <c r="CQ93" s="8" t="str">
        <f t="shared" si="70"/>
        <v>00</v>
      </c>
      <c r="CR93" s="8">
        <f t="shared" si="39"/>
        <v>0</v>
      </c>
      <c r="CS93" s="57">
        <f t="shared" si="40"/>
        <v>0</v>
      </c>
      <c r="CT93" s="8" t="str">
        <f t="shared" si="47"/>
        <v>0000000</v>
      </c>
      <c r="CU93" s="4" t="str">
        <f t="shared" si="71"/>
        <v>0</v>
      </c>
      <c r="CV93" s="4" t="str">
        <f t="shared" si="72"/>
        <v>00</v>
      </c>
      <c r="CW93" s="60" t="str">
        <f t="shared" si="73"/>
        <v>00</v>
      </c>
      <c r="CX93" s="45"/>
      <c r="CY93" s="58"/>
      <c r="CZ93" s="37"/>
      <c r="DA93" s="87"/>
      <c r="DB93" s="37"/>
      <c r="DC93" s="37"/>
      <c r="DD93" s="37"/>
      <c r="DE93" s="37"/>
      <c r="DF93" s="37"/>
      <c r="DG93" s="70"/>
      <c r="DH93" s="37"/>
      <c r="DI93" s="61"/>
      <c r="DJ93" s="61"/>
      <c r="DK93" s="4"/>
      <c r="DL93" s="45"/>
      <c r="DM93" s="21"/>
      <c r="DN93" s="21"/>
      <c r="DO93" s="21"/>
      <c r="DP93" s="21"/>
    </row>
    <row r="94" spans="2:120" ht="15">
      <c r="B94" s="21"/>
      <c r="C94" s="37">
        <v>91</v>
      </c>
      <c r="D94" s="89"/>
      <c r="E94" s="39"/>
      <c r="F94" s="40" t="str">
        <f t="shared" si="48"/>
        <v> </v>
      </c>
      <c r="G94" s="40" t="str">
        <f t="shared" si="48"/>
        <v> </v>
      </c>
      <c r="H94" s="38" t="str">
        <f>IF($D94=""," ",(LOOKUP($D94,Entries!$A$2:$A$101,Entries!$D$2:$D$101)))</f>
        <v> </v>
      </c>
      <c r="I94" s="38" t="str">
        <f>IF($D94=""," ",(LOOKUP($D94,Entries!$A$2:$A$101,Entries!$E$2:$E$101)))</f>
        <v> </v>
      </c>
      <c r="J94" s="59" t="str">
        <f>IF($D94=""," ",(LOOKUP($D94,Entries!$A$2:$A$101,Entries!$B$2:$B$101)))</f>
        <v> </v>
      </c>
      <c r="K94" s="5"/>
      <c r="L94" s="37">
        <v>91</v>
      </c>
      <c r="M94" s="89"/>
      <c r="N94" s="39"/>
      <c r="O94" s="40" t="str">
        <f t="shared" si="49"/>
        <v> </v>
      </c>
      <c r="P94" s="40" t="str">
        <f t="shared" si="50"/>
        <v> </v>
      </c>
      <c r="Q94" s="38" t="str">
        <f>IF($M94=""," ",(LOOKUP($M94,Entries!$A$2:$A$101,Entries!$G$2:$G$101)))</f>
        <v> </v>
      </c>
      <c r="R94" s="38" t="str">
        <f>IF($M94=""," ",(LOOKUP($M94,Entries!$A$2:$A$101,Entries!$H$2:$H$101)))</f>
        <v> </v>
      </c>
      <c r="S94" s="59" t="str">
        <f>IF($M94=""," ",(LOOKUP($M94,Entries!$A$2:$A$101,Entries!$B$2:$B$101)))</f>
        <v> </v>
      </c>
      <c r="T94" s="5"/>
      <c r="U94" s="37">
        <v>91</v>
      </c>
      <c r="V94" s="89"/>
      <c r="W94" s="39"/>
      <c r="X94" s="40" t="str">
        <f t="shared" si="51"/>
        <v> </v>
      </c>
      <c r="Y94" s="40" t="str">
        <f t="shared" si="52"/>
        <v> </v>
      </c>
      <c r="Z94" s="38" t="str">
        <f>IF($V94=""," ",(LOOKUP($V94,Entries!$A$2:$A$101,Entries!$J$2:$J$101)))</f>
        <v> </v>
      </c>
      <c r="AA94" s="38" t="str">
        <f>IF($V94=""," ",(LOOKUP($V94,Entries!$A$2:$A$101,Entries!$K$2:$K$101)))</f>
        <v> </v>
      </c>
      <c r="AB94" s="59" t="str">
        <f>IF($V94=""," ",(LOOKUP($V94,Entries!$A$2:$A$101,Entries!$B$2:$B$101)))</f>
        <v> </v>
      </c>
      <c r="AC94" s="5"/>
      <c r="AE94" s="97"/>
      <c r="AF94" s="3"/>
      <c r="AG94" s="40"/>
      <c r="AH94" s="40"/>
      <c r="AI94" s="38"/>
      <c r="AJ94" s="38"/>
      <c r="AK94" s="38"/>
      <c r="BM94" s="18">
        <v>0</v>
      </c>
      <c r="BN94" s="18" t="str">
        <f t="shared" si="37"/>
        <v>00:00:00</v>
      </c>
      <c r="BO94" s="9">
        <v>91</v>
      </c>
      <c r="BP94" s="8">
        <f t="shared" si="53"/>
        <v>0</v>
      </c>
      <c r="BQ94" s="13">
        <f t="shared" si="54"/>
        <v>0</v>
      </c>
      <c r="BR94" s="8" t="str">
        <f t="shared" si="43"/>
        <v>0000000</v>
      </c>
      <c r="BS94" s="4" t="str">
        <f t="shared" si="55"/>
        <v>00</v>
      </c>
      <c r="BT94" s="4" t="str">
        <f t="shared" si="56"/>
        <v>00</v>
      </c>
      <c r="BU94" s="60" t="str">
        <f t="shared" si="57"/>
        <v>00</v>
      </c>
      <c r="BV94" s="45"/>
      <c r="BW94" s="58">
        <v>91</v>
      </c>
      <c r="BX94" s="37">
        <f t="shared" si="58"/>
        <v>0</v>
      </c>
      <c r="BY94" s="58" t="str">
        <f t="shared" si="59"/>
        <v>0:00:00</v>
      </c>
      <c r="BZ94" s="37" t="str">
        <f t="shared" si="44"/>
        <v>0000000</v>
      </c>
      <c r="CA94" s="37" t="str">
        <f t="shared" si="60"/>
        <v>0</v>
      </c>
      <c r="CB94" s="37" t="str">
        <f t="shared" si="61"/>
        <v>00</v>
      </c>
      <c r="CC94" s="37" t="str">
        <f t="shared" si="62"/>
        <v>00</v>
      </c>
      <c r="CD94" s="37">
        <f t="shared" si="63"/>
        <v>0</v>
      </c>
      <c r="CE94" s="70">
        <f t="shared" si="63"/>
        <v>0</v>
      </c>
      <c r="CF94" s="37" t="str">
        <f t="shared" si="45"/>
        <v>0000000</v>
      </c>
      <c r="CG94" s="61" t="str">
        <f t="shared" si="64"/>
        <v>0</v>
      </c>
      <c r="CH94" s="61" t="str">
        <f t="shared" si="65"/>
        <v>00</v>
      </c>
      <c r="CI94" s="4" t="str">
        <f t="shared" si="66"/>
        <v>00</v>
      </c>
      <c r="CJ94" s="45"/>
      <c r="CK94" s="58">
        <v>91</v>
      </c>
      <c r="CL94" s="8">
        <f t="shared" si="67"/>
        <v>0</v>
      </c>
      <c r="CM94" s="74" t="str">
        <f t="shared" si="38"/>
        <v>0:00:00</v>
      </c>
      <c r="CN94" s="38" t="str">
        <f t="shared" si="46"/>
        <v>0000000</v>
      </c>
      <c r="CO94" s="8" t="str">
        <f t="shared" si="68"/>
        <v>0</v>
      </c>
      <c r="CP94" s="38" t="str">
        <f t="shared" si="69"/>
        <v>00</v>
      </c>
      <c r="CQ94" s="8" t="str">
        <f t="shared" si="70"/>
        <v>00</v>
      </c>
      <c r="CR94" s="8">
        <f t="shared" si="39"/>
        <v>0</v>
      </c>
      <c r="CS94" s="57">
        <f t="shared" si="40"/>
        <v>0</v>
      </c>
      <c r="CT94" s="8" t="str">
        <f t="shared" si="47"/>
        <v>0000000</v>
      </c>
      <c r="CU94" s="4" t="str">
        <f t="shared" si="71"/>
        <v>0</v>
      </c>
      <c r="CV94" s="4" t="str">
        <f t="shared" si="72"/>
        <v>00</v>
      </c>
      <c r="CW94" s="60" t="str">
        <f t="shared" si="73"/>
        <v>00</v>
      </c>
      <c r="CX94" s="45"/>
      <c r="CY94" s="58"/>
      <c r="CZ94" s="37"/>
      <c r="DA94" s="87"/>
      <c r="DB94" s="37"/>
      <c r="DC94" s="37"/>
      <c r="DD94" s="37"/>
      <c r="DE94" s="37"/>
      <c r="DF94" s="37"/>
      <c r="DG94" s="70"/>
      <c r="DH94" s="37"/>
      <c r="DI94" s="61"/>
      <c r="DJ94" s="61"/>
      <c r="DK94" s="4"/>
      <c r="DL94" s="45"/>
      <c r="DM94" s="21"/>
      <c r="DN94" s="21"/>
      <c r="DO94" s="21"/>
      <c r="DP94" s="21"/>
    </row>
    <row r="95" spans="2:120" ht="15">
      <c r="B95" s="21"/>
      <c r="C95" s="37">
        <v>92</v>
      </c>
      <c r="D95" s="89"/>
      <c r="E95" s="39"/>
      <c r="F95" s="40" t="str">
        <f t="shared" si="48"/>
        <v> </v>
      </c>
      <c r="G95" s="40" t="str">
        <f t="shared" si="48"/>
        <v> </v>
      </c>
      <c r="H95" s="38" t="str">
        <f>IF($D95=""," ",(LOOKUP($D95,Entries!$A$2:$A$101,Entries!$D$2:$D$101)))</f>
        <v> </v>
      </c>
      <c r="I95" s="38" t="str">
        <f>IF($D95=""," ",(LOOKUP($D95,Entries!$A$2:$A$101,Entries!$E$2:$E$101)))</f>
        <v> </v>
      </c>
      <c r="J95" s="59" t="str">
        <f>IF($D95=""," ",(LOOKUP($D95,Entries!$A$2:$A$101,Entries!$B$2:$B$101)))</f>
        <v> </v>
      </c>
      <c r="K95" s="5"/>
      <c r="L95" s="37">
        <v>92</v>
      </c>
      <c r="M95" s="89"/>
      <c r="N95" s="39"/>
      <c r="O95" s="40" t="str">
        <f t="shared" si="49"/>
        <v> </v>
      </c>
      <c r="P95" s="40" t="str">
        <f t="shared" si="50"/>
        <v> </v>
      </c>
      <c r="Q95" s="38" t="str">
        <f>IF($M95=""," ",(LOOKUP($M95,Entries!$A$2:$A$101,Entries!$G$2:$G$101)))</f>
        <v> </v>
      </c>
      <c r="R95" s="38" t="str">
        <f>IF($M95=""," ",(LOOKUP($M95,Entries!$A$2:$A$101,Entries!$H$2:$H$101)))</f>
        <v> </v>
      </c>
      <c r="S95" s="59" t="str">
        <f>IF($M95=""," ",(LOOKUP($M95,Entries!$A$2:$A$101,Entries!$B$2:$B$101)))</f>
        <v> </v>
      </c>
      <c r="T95" s="5"/>
      <c r="U95" s="37">
        <v>92</v>
      </c>
      <c r="V95" s="89"/>
      <c r="W95" s="39"/>
      <c r="X95" s="40" t="str">
        <f t="shared" si="51"/>
        <v> </v>
      </c>
      <c r="Y95" s="40" t="str">
        <f t="shared" si="52"/>
        <v> </v>
      </c>
      <c r="Z95" s="38" t="str">
        <f>IF($V95=""," ",(LOOKUP($V95,Entries!$A$2:$A$101,Entries!$J$2:$J$101)))</f>
        <v> </v>
      </c>
      <c r="AA95" s="38" t="str">
        <f>IF($V95=""," ",(LOOKUP($V95,Entries!$A$2:$A$101,Entries!$K$2:$K$101)))</f>
        <v> </v>
      </c>
      <c r="AB95" s="59" t="str">
        <f>IF($V95=""," ",(LOOKUP($V95,Entries!$A$2:$A$101,Entries!$B$2:$B$101)))</f>
        <v> </v>
      </c>
      <c r="AC95" s="5"/>
      <c r="AE95" s="97"/>
      <c r="AF95" s="3"/>
      <c r="AG95" s="40"/>
      <c r="AH95" s="40"/>
      <c r="AI95" s="38"/>
      <c r="AJ95" s="38"/>
      <c r="AK95" s="38"/>
      <c r="BM95" s="18">
        <v>0</v>
      </c>
      <c r="BN95" s="18" t="str">
        <f t="shared" si="37"/>
        <v>00:00:00</v>
      </c>
      <c r="BO95" s="9">
        <v>92</v>
      </c>
      <c r="BP95" s="8">
        <f t="shared" si="53"/>
        <v>0</v>
      </c>
      <c r="BQ95" s="13">
        <f t="shared" si="54"/>
        <v>0</v>
      </c>
      <c r="BR95" s="8" t="str">
        <f t="shared" si="43"/>
        <v>0000000</v>
      </c>
      <c r="BS95" s="4" t="str">
        <f t="shared" si="55"/>
        <v>00</v>
      </c>
      <c r="BT95" s="4" t="str">
        <f t="shared" si="56"/>
        <v>00</v>
      </c>
      <c r="BU95" s="60" t="str">
        <f t="shared" si="57"/>
        <v>00</v>
      </c>
      <c r="BV95" s="45"/>
      <c r="BW95" s="58">
        <v>92</v>
      </c>
      <c r="BX95" s="37">
        <f t="shared" si="58"/>
        <v>0</v>
      </c>
      <c r="BY95" s="58" t="str">
        <f t="shared" si="59"/>
        <v>0:00:00</v>
      </c>
      <c r="BZ95" s="37" t="str">
        <f t="shared" si="44"/>
        <v>0000000</v>
      </c>
      <c r="CA95" s="37" t="str">
        <f t="shared" si="60"/>
        <v>0</v>
      </c>
      <c r="CB95" s="37" t="str">
        <f t="shared" si="61"/>
        <v>00</v>
      </c>
      <c r="CC95" s="37" t="str">
        <f t="shared" si="62"/>
        <v>00</v>
      </c>
      <c r="CD95" s="37">
        <f t="shared" si="63"/>
        <v>0</v>
      </c>
      <c r="CE95" s="70">
        <f t="shared" si="63"/>
        <v>0</v>
      </c>
      <c r="CF95" s="37" t="str">
        <f t="shared" si="45"/>
        <v>0000000</v>
      </c>
      <c r="CG95" s="61" t="str">
        <f t="shared" si="64"/>
        <v>0</v>
      </c>
      <c r="CH95" s="61" t="str">
        <f t="shared" si="65"/>
        <v>00</v>
      </c>
      <c r="CI95" s="4" t="str">
        <f t="shared" si="66"/>
        <v>00</v>
      </c>
      <c r="CJ95" s="45"/>
      <c r="CK95" s="58">
        <v>92</v>
      </c>
      <c r="CL95" s="8">
        <f t="shared" si="67"/>
        <v>0</v>
      </c>
      <c r="CM95" s="74" t="str">
        <f t="shared" si="38"/>
        <v>0:00:00</v>
      </c>
      <c r="CN95" s="38" t="str">
        <f t="shared" si="46"/>
        <v>0000000</v>
      </c>
      <c r="CO95" s="8" t="str">
        <f t="shared" si="68"/>
        <v>0</v>
      </c>
      <c r="CP95" s="38" t="str">
        <f t="shared" si="69"/>
        <v>00</v>
      </c>
      <c r="CQ95" s="8" t="str">
        <f t="shared" si="70"/>
        <v>00</v>
      </c>
      <c r="CR95" s="8">
        <f t="shared" si="39"/>
        <v>0</v>
      </c>
      <c r="CS95" s="57">
        <f t="shared" si="40"/>
        <v>0</v>
      </c>
      <c r="CT95" s="8" t="str">
        <f t="shared" si="47"/>
        <v>0000000</v>
      </c>
      <c r="CU95" s="4" t="str">
        <f t="shared" si="71"/>
        <v>0</v>
      </c>
      <c r="CV95" s="4" t="str">
        <f t="shared" si="72"/>
        <v>00</v>
      </c>
      <c r="CW95" s="60" t="str">
        <f t="shared" si="73"/>
        <v>00</v>
      </c>
      <c r="CX95" s="45"/>
      <c r="CY95" s="58"/>
      <c r="CZ95" s="37"/>
      <c r="DA95" s="87"/>
      <c r="DB95" s="37"/>
      <c r="DC95" s="37"/>
      <c r="DD95" s="37"/>
      <c r="DE95" s="37"/>
      <c r="DF95" s="37"/>
      <c r="DG95" s="70"/>
      <c r="DH95" s="37"/>
      <c r="DI95" s="61"/>
      <c r="DJ95" s="61"/>
      <c r="DK95" s="4"/>
      <c r="DL95" s="45"/>
      <c r="DM95" s="21"/>
      <c r="DN95" s="21"/>
      <c r="DO95" s="21"/>
      <c r="DP95" s="21"/>
    </row>
    <row r="96" spans="2:120" ht="15">
      <c r="B96" s="21"/>
      <c r="C96" s="37">
        <v>93</v>
      </c>
      <c r="D96" s="89"/>
      <c r="E96" s="39"/>
      <c r="F96" s="40" t="str">
        <f t="shared" si="48"/>
        <v> </v>
      </c>
      <c r="G96" s="40" t="str">
        <f t="shared" si="48"/>
        <v> </v>
      </c>
      <c r="H96" s="38" t="str">
        <f>IF($D96=""," ",(LOOKUP($D96,Entries!$A$2:$A$101,Entries!$D$2:$D$101)))</f>
        <v> </v>
      </c>
      <c r="I96" s="38" t="str">
        <f>IF($D96=""," ",(LOOKUP($D96,Entries!$A$2:$A$101,Entries!$E$2:$E$101)))</f>
        <v> </v>
      </c>
      <c r="J96" s="59" t="str">
        <f>IF($D96=""," ",(LOOKUP($D96,Entries!$A$2:$A$101,Entries!$B$2:$B$101)))</f>
        <v> </v>
      </c>
      <c r="K96" s="5"/>
      <c r="L96" s="37">
        <v>93</v>
      </c>
      <c r="M96" s="89"/>
      <c r="N96" s="39"/>
      <c r="O96" s="40" t="str">
        <f t="shared" si="49"/>
        <v> </v>
      </c>
      <c r="P96" s="40" t="str">
        <f t="shared" si="50"/>
        <v> </v>
      </c>
      <c r="Q96" s="38" t="str">
        <f>IF($M96=""," ",(LOOKUP($M96,Entries!$A$2:$A$101,Entries!$G$2:$G$101)))</f>
        <v> </v>
      </c>
      <c r="R96" s="38" t="str">
        <f>IF($M96=""," ",(LOOKUP($M96,Entries!$A$2:$A$101,Entries!$H$2:$H$101)))</f>
        <v> </v>
      </c>
      <c r="S96" s="59" t="str">
        <f>IF($M96=""," ",(LOOKUP($M96,Entries!$A$2:$A$101,Entries!$B$2:$B$101)))</f>
        <v> </v>
      </c>
      <c r="T96" s="5"/>
      <c r="U96" s="37">
        <v>93</v>
      </c>
      <c r="V96" s="89"/>
      <c r="W96" s="39"/>
      <c r="X96" s="40" t="str">
        <f t="shared" si="51"/>
        <v> </v>
      </c>
      <c r="Y96" s="40" t="str">
        <f t="shared" si="52"/>
        <v> </v>
      </c>
      <c r="Z96" s="38" t="str">
        <f>IF($V96=""," ",(LOOKUP($V96,Entries!$A$2:$A$101,Entries!$J$2:$J$101)))</f>
        <v> </v>
      </c>
      <c r="AA96" s="38" t="str">
        <f>IF($V96=""," ",(LOOKUP($V96,Entries!$A$2:$A$101,Entries!$K$2:$K$101)))</f>
        <v> </v>
      </c>
      <c r="AB96" s="59" t="str">
        <f>IF($V96=""," ",(LOOKUP($V96,Entries!$A$2:$A$101,Entries!$B$2:$B$101)))</f>
        <v> </v>
      </c>
      <c r="AC96" s="5"/>
      <c r="AE96" s="97"/>
      <c r="AF96" s="3"/>
      <c r="AG96" s="40"/>
      <c r="AH96" s="40"/>
      <c r="AI96" s="38"/>
      <c r="AJ96" s="38"/>
      <c r="AK96" s="38"/>
      <c r="BM96" s="18">
        <v>0</v>
      </c>
      <c r="BN96" s="18" t="str">
        <f t="shared" si="37"/>
        <v>00:00:00</v>
      </c>
      <c r="BO96" s="9">
        <v>93</v>
      </c>
      <c r="BP96" s="8">
        <f t="shared" si="53"/>
        <v>0</v>
      </c>
      <c r="BQ96" s="13">
        <f t="shared" si="54"/>
        <v>0</v>
      </c>
      <c r="BR96" s="8" t="str">
        <f t="shared" si="43"/>
        <v>0000000</v>
      </c>
      <c r="BS96" s="4" t="str">
        <f t="shared" si="55"/>
        <v>00</v>
      </c>
      <c r="BT96" s="4" t="str">
        <f t="shared" si="56"/>
        <v>00</v>
      </c>
      <c r="BU96" s="60" t="str">
        <f t="shared" si="57"/>
        <v>00</v>
      </c>
      <c r="BV96" s="45"/>
      <c r="BW96" s="58">
        <v>93</v>
      </c>
      <c r="BX96" s="37">
        <f t="shared" si="58"/>
        <v>0</v>
      </c>
      <c r="BY96" s="58" t="str">
        <f t="shared" si="59"/>
        <v>0:00:00</v>
      </c>
      <c r="BZ96" s="37" t="str">
        <f t="shared" si="44"/>
        <v>0000000</v>
      </c>
      <c r="CA96" s="37" t="str">
        <f t="shared" si="60"/>
        <v>0</v>
      </c>
      <c r="CB96" s="37" t="str">
        <f t="shared" si="61"/>
        <v>00</v>
      </c>
      <c r="CC96" s="37" t="str">
        <f t="shared" si="62"/>
        <v>00</v>
      </c>
      <c r="CD96" s="37">
        <f t="shared" si="63"/>
        <v>0</v>
      </c>
      <c r="CE96" s="70">
        <f t="shared" si="63"/>
        <v>0</v>
      </c>
      <c r="CF96" s="37" t="str">
        <f t="shared" si="45"/>
        <v>0000000</v>
      </c>
      <c r="CG96" s="61" t="str">
        <f t="shared" si="64"/>
        <v>0</v>
      </c>
      <c r="CH96" s="61" t="str">
        <f t="shared" si="65"/>
        <v>00</v>
      </c>
      <c r="CI96" s="4" t="str">
        <f t="shared" si="66"/>
        <v>00</v>
      </c>
      <c r="CJ96" s="45"/>
      <c r="CK96" s="58">
        <v>93</v>
      </c>
      <c r="CL96" s="8">
        <f t="shared" si="67"/>
        <v>0</v>
      </c>
      <c r="CM96" s="74" t="str">
        <f t="shared" si="38"/>
        <v>0:00:00</v>
      </c>
      <c r="CN96" s="38" t="str">
        <f t="shared" si="46"/>
        <v>0000000</v>
      </c>
      <c r="CO96" s="8" t="str">
        <f t="shared" si="68"/>
        <v>0</v>
      </c>
      <c r="CP96" s="38" t="str">
        <f t="shared" si="69"/>
        <v>00</v>
      </c>
      <c r="CQ96" s="8" t="str">
        <f t="shared" si="70"/>
        <v>00</v>
      </c>
      <c r="CR96" s="8">
        <f t="shared" si="39"/>
        <v>0</v>
      </c>
      <c r="CS96" s="57">
        <f t="shared" si="40"/>
        <v>0</v>
      </c>
      <c r="CT96" s="8" t="str">
        <f t="shared" si="47"/>
        <v>0000000</v>
      </c>
      <c r="CU96" s="4" t="str">
        <f t="shared" si="71"/>
        <v>0</v>
      </c>
      <c r="CV96" s="4" t="str">
        <f t="shared" si="72"/>
        <v>00</v>
      </c>
      <c r="CW96" s="60" t="str">
        <f t="shared" si="73"/>
        <v>00</v>
      </c>
      <c r="CX96" s="45"/>
      <c r="CY96" s="58"/>
      <c r="CZ96" s="37"/>
      <c r="DA96" s="87"/>
      <c r="DB96" s="37"/>
      <c r="DC96" s="37"/>
      <c r="DD96" s="37"/>
      <c r="DE96" s="37"/>
      <c r="DF96" s="37"/>
      <c r="DG96" s="70"/>
      <c r="DH96" s="37"/>
      <c r="DI96" s="61"/>
      <c r="DJ96" s="61"/>
      <c r="DK96" s="4"/>
      <c r="DL96" s="45"/>
      <c r="DM96" s="21"/>
      <c r="DN96" s="21"/>
      <c r="DO96" s="21"/>
      <c r="DP96" s="21"/>
    </row>
    <row r="97" spans="2:120" ht="15">
      <c r="B97" s="21"/>
      <c r="C97" s="37">
        <v>94</v>
      </c>
      <c r="D97" s="89"/>
      <c r="E97" s="39"/>
      <c r="F97" s="40" t="str">
        <f t="shared" si="48"/>
        <v> </v>
      </c>
      <c r="G97" s="40" t="str">
        <f t="shared" si="48"/>
        <v> </v>
      </c>
      <c r="H97" s="38" t="str">
        <f>IF($D97=""," ",(LOOKUP($D97,Entries!$A$2:$A$101,Entries!$D$2:$D$101)))</f>
        <v> </v>
      </c>
      <c r="I97" s="38" t="str">
        <f>IF($D97=""," ",(LOOKUP($D97,Entries!$A$2:$A$101,Entries!$E$2:$E$101)))</f>
        <v> </v>
      </c>
      <c r="J97" s="59" t="str">
        <f>IF($D97=""," ",(LOOKUP($D97,Entries!$A$2:$A$101,Entries!$B$2:$B$101)))</f>
        <v> </v>
      </c>
      <c r="K97" s="5"/>
      <c r="L97" s="37">
        <v>94</v>
      </c>
      <c r="M97" s="89"/>
      <c r="N97" s="39"/>
      <c r="O97" s="40" t="str">
        <f t="shared" si="49"/>
        <v> </v>
      </c>
      <c r="P97" s="40" t="str">
        <f t="shared" si="50"/>
        <v> </v>
      </c>
      <c r="Q97" s="38" t="str">
        <f>IF($M97=""," ",(LOOKUP($M97,Entries!$A$2:$A$101,Entries!$G$2:$G$101)))</f>
        <v> </v>
      </c>
      <c r="R97" s="38" t="str">
        <f>IF($M97=""," ",(LOOKUP($M97,Entries!$A$2:$A$101,Entries!$H$2:$H$101)))</f>
        <v> </v>
      </c>
      <c r="S97" s="59" t="str">
        <f>IF($M97=""," ",(LOOKUP($M97,Entries!$A$2:$A$101,Entries!$B$2:$B$101)))</f>
        <v> </v>
      </c>
      <c r="T97" s="5"/>
      <c r="U97" s="37">
        <v>94</v>
      </c>
      <c r="V97" s="89"/>
      <c r="W97" s="39"/>
      <c r="X97" s="40" t="str">
        <f t="shared" si="51"/>
        <v> </v>
      </c>
      <c r="Y97" s="40" t="str">
        <f t="shared" si="52"/>
        <v> </v>
      </c>
      <c r="Z97" s="38" t="str">
        <f>IF($V97=""," ",(LOOKUP($V97,Entries!$A$2:$A$101,Entries!$J$2:$J$101)))</f>
        <v> </v>
      </c>
      <c r="AA97" s="38" t="str">
        <f>IF($V97=""," ",(LOOKUP($V97,Entries!$A$2:$A$101,Entries!$K$2:$K$101)))</f>
        <v> </v>
      </c>
      <c r="AB97" s="59" t="str">
        <f>IF($V97=""," ",(LOOKUP($V97,Entries!$A$2:$A$101,Entries!$B$2:$B$101)))</f>
        <v> </v>
      </c>
      <c r="AC97" s="5"/>
      <c r="AE97" s="97"/>
      <c r="AF97" s="3"/>
      <c r="AG97" s="40"/>
      <c r="AH97" s="40"/>
      <c r="AI97" s="38"/>
      <c r="AJ97" s="38"/>
      <c r="AK97" s="38"/>
      <c r="BM97" s="18">
        <v>0</v>
      </c>
      <c r="BN97" s="18" t="str">
        <f t="shared" si="37"/>
        <v>00:00:00</v>
      </c>
      <c r="BO97" s="9">
        <v>94</v>
      </c>
      <c r="BP97" s="8">
        <f t="shared" si="53"/>
        <v>0</v>
      </c>
      <c r="BQ97" s="13">
        <f t="shared" si="54"/>
        <v>0</v>
      </c>
      <c r="BR97" s="8" t="str">
        <f t="shared" si="43"/>
        <v>0000000</v>
      </c>
      <c r="BS97" s="4" t="str">
        <f t="shared" si="55"/>
        <v>00</v>
      </c>
      <c r="BT97" s="4" t="str">
        <f t="shared" si="56"/>
        <v>00</v>
      </c>
      <c r="BU97" s="60" t="str">
        <f t="shared" si="57"/>
        <v>00</v>
      </c>
      <c r="BV97" s="45"/>
      <c r="BW97" s="58">
        <v>94</v>
      </c>
      <c r="BX97" s="37">
        <f t="shared" si="58"/>
        <v>0</v>
      </c>
      <c r="BY97" s="58" t="str">
        <f t="shared" si="59"/>
        <v>0:00:00</v>
      </c>
      <c r="BZ97" s="37" t="str">
        <f t="shared" si="44"/>
        <v>0000000</v>
      </c>
      <c r="CA97" s="37" t="str">
        <f t="shared" si="60"/>
        <v>0</v>
      </c>
      <c r="CB97" s="37" t="str">
        <f t="shared" si="61"/>
        <v>00</v>
      </c>
      <c r="CC97" s="37" t="str">
        <f t="shared" si="62"/>
        <v>00</v>
      </c>
      <c r="CD97" s="37">
        <f t="shared" si="63"/>
        <v>0</v>
      </c>
      <c r="CE97" s="70">
        <f t="shared" si="63"/>
        <v>0</v>
      </c>
      <c r="CF97" s="37" t="str">
        <f t="shared" si="45"/>
        <v>0000000</v>
      </c>
      <c r="CG97" s="61" t="str">
        <f t="shared" si="64"/>
        <v>0</v>
      </c>
      <c r="CH97" s="61" t="str">
        <f t="shared" si="65"/>
        <v>00</v>
      </c>
      <c r="CI97" s="4" t="str">
        <f t="shared" si="66"/>
        <v>00</v>
      </c>
      <c r="CJ97" s="45"/>
      <c r="CK97" s="58">
        <v>94</v>
      </c>
      <c r="CL97" s="8">
        <f t="shared" si="67"/>
        <v>0</v>
      </c>
      <c r="CM97" s="74" t="str">
        <f t="shared" si="38"/>
        <v>0:00:00</v>
      </c>
      <c r="CN97" s="38" t="str">
        <f t="shared" si="46"/>
        <v>0000000</v>
      </c>
      <c r="CO97" s="8" t="str">
        <f t="shared" si="68"/>
        <v>0</v>
      </c>
      <c r="CP97" s="38" t="str">
        <f t="shared" si="69"/>
        <v>00</v>
      </c>
      <c r="CQ97" s="8" t="str">
        <f t="shared" si="70"/>
        <v>00</v>
      </c>
      <c r="CR97" s="8">
        <f t="shared" si="39"/>
        <v>0</v>
      </c>
      <c r="CS97" s="57">
        <f t="shared" si="40"/>
        <v>0</v>
      </c>
      <c r="CT97" s="8" t="str">
        <f t="shared" si="47"/>
        <v>0000000</v>
      </c>
      <c r="CU97" s="4" t="str">
        <f t="shared" si="71"/>
        <v>0</v>
      </c>
      <c r="CV97" s="4" t="str">
        <f t="shared" si="72"/>
        <v>00</v>
      </c>
      <c r="CW97" s="60" t="str">
        <f t="shared" si="73"/>
        <v>00</v>
      </c>
      <c r="CX97" s="45"/>
      <c r="CY97" s="58"/>
      <c r="CZ97" s="37"/>
      <c r="DA97" s="87"/>
      <c r="DB97" s="37"/>
      <c r="DC97" s="37"/>
      <c r="DD97" s="37"/>
      <c r="DE97" s="37"/>
      <c r="DF97" s="37"/>
      <c r="DG97" s="70"/>
      <c r="DH97" s="37"/>
      <c r="DI97" s="61"/>
      <c r="DJ97" s="61"/>
      <c r="DK97" s="4"/>
      <c r="DL97" s="45"/>
      <c r="DM97" s="21"/>
      <c r="DN97" s="21"/>
      <c r="DO97" s="21"/>
      <c r="DP97" s="21"/>
    </row>
    <row r="98" spans="2:120" ht="15">
      <c r="B98" s="21"/>
      <c r="C98" s="37">
        <v>95</v>
      </c>
      <c r="D98" s="89"/>
      <c r="E98" s="39"/>
      <c r="F98" s="40" t="str">
        <f t="shared" si="48"/>
        <v> </v>
      </c>
      <c r="G98" s="40" t="str">
        <f t="shared" si="48"/>
        <v> </v>
      </c>
      <c r="H98" s="38" t="str">
        <f>IF($D98=""," ",(LOOKUP($D98,Entries!$A$2:$A$101,Entries!$D$2:$D$101)))</f>
        <v> </v>
      </c>
      <c r="I98" s="38" t="str">
        <f>IF($D98=""," ",(LOOKUP($D98,Entries!$A$2:$A$101,Entries!$E$2:$E$101)))</f>
        <v> </v>
      </c>
      <c r="J98" s="59" t="str">
        <f>IF($D98=""," ",(LOOKUP($D98,Entries!$A$2:$A$101,Entries!$B$2:$B$101)))</f>
        <v> </v>
      </c>
      <c r="K98" s="5"/>
      <c r="L98" s="37">
        <v>95</v>
      </c>
      <c r="M98" s="89"/>
      <c r="N98" s="39"/>
      <c r="O98" s="40" t="str">
        <f t="shared" si="49"/>
        <v> </v>
      </c>
      <c r="P98" s="40" t="str">
        <f t="shared" si="50"/>
        <v> </v>
      </c>
      <c r="Q98" s="38" t="str">
        <f>IF($M98=""," ",(LOOKUP($M98,Entries!$A$2:$A$101,Entries!$G$2:$G$101)))</f>
        <v> </v>
      </c>
      <c r="R98" s="38" t="str">
        <f>IF($M98=""," ",(LOOKUP($M98,Entries!$A$2:$A$101,Entries!$H$2:$H$101)))</f>
        <v> </v>
      </c>
      <c r="S98" s="59" t="str">
        <f>IF($M98=""," ",(LOOKUP($M98,Entries!$A$2:$A$101,Entries!$B$2:$B$101)))</f>
        <v> </v>
      </c>
      <c r="T98" s="5"/>
      <c r="U98" s="37">
        <v>95</v>
      </c>
      <c r="V98" s="89"/>
      <c r="W98" s="39"/>
      <c r="X98" s="40" t="str">
        <f t="shared" si="51"/>
        <v> </v>
      </c>
      <c r="Y98" s="40" t="str">
        <f t="shared" si="52"/>
        <v> </v>
      </c>
      <c r="Z98" s="38" t="str">
        <f>IF($V98=""," ",(LOOKUP($V98,Entries!$A$2:$A$101,Entries!$J$2:$J$101)))</f>
        <v> </v>
      </c>
      <c r="AA98" s="38" t="str">
        <f>IF($V98=""," ",(LOOKUP($V98,Entries!$A$2:$A$101,Entries!$K$2:$K$101)))</f>
        <v> </v>
      </c>
      <c r="AB98" s="59" t="str">
        <f>IF($V98=""," ",(LOOKUP($V98,Entries!$A$2:$A$101,Entries!$B$2:$B$101)))</f>
        <v> </v>
      </c>
      <c r="AC98" s="5"/>
      <c r="AE98" s="97"/>
      <c r="AF98" s="3"/>
      <c r="AG98" s="40"/>
      <c r="AH98" s="40"/>
      <c r="AI98" s="38"/>
      <c r="AJ98" s="38"/>
      <c r="AK98" s="38"/>
      <c r="BM98" s="18">
        <v>0</v>
      </c>
      <c r="BN98" s="18" t="str">
        <f t="shared" si="37"/>
        <v>00:00:00</v>
      </c>
      <c r="BO98" s="9">
        <v>95</v>
      </c>
      <c r="BP98" s="8">
        <f t="shared" si="53"/>
        <v>0</v>
      </c>
      <c r="BQ98" s="13">
        <f t="shared" si="54"/>
        <v>0</v>
      </c>
      <c r="BR98" s="8" t="str">
        <f t="shared" si="43"/>
        <v>0000000</v>
      </c>
      <c r="BS98" s="4" t="str">
        <f t="shared" si="55"/>
        <v>00</v>
      </c>
      <c r="BT98" s="4" t="str">
        <f t="shared" si="56"/>
        <v>00</v>
      </c>
      <c r="BU98" s="60" t="str">
        <f t="shared" si="57"/>
        <v>00</v>
      </c>
      <c r="BV98" s="45"/>
      <c r="BW98" s="58">
        <v>95</v>
      </c>
      <c r="BX98" s="37">
        <f t="shared" si="58"/>
        <v>0</v>
      </c>
      <c r="BY98" s="58" t="str">
        <f t="shared" si="59"/>
        <v>0:00:00</v>
      </c>
      <c r="BZ98" s="37" t="str">
        <f t="shared" si="44"/>
        <v>0000000</v>
      </c>
      <c r="CA98" s="37" t="str">
        <f t="shared" si="60"/>
        <v>0</v>
      </c>
      <c r="CB98" s="37" t="str">
        <f t="shared" si="61"/>
        <v>00</v>
      </c>
      <c r="CC98" s="37" t="str">
        <f t="shared" si="62"/>
        <v>00</v>
      </c>
      <c r="CD98" s="37">
        <f t="shared" si="63"/>
        <v>0</v>
      </c>
      <c r="CE98" s="70">
        <f t="shared" si="63"/>
        <v>0</v>
      </c>
      <c r="CF98" s="37" t="str">
        <f t="shared" si="45"/>
        <v>0000000</v>
      </c>
      <c r="CG98" s="61" t="str">
        <f t="shared" si="64"/>
        <v>0</v>
      </c>
      <c r="CH98" s="61" t="str">
        <f t="shared" si="65"/>
        <v>00</v>
      </c>
      <c r="CI98" s="4" t="str">
        <f t="shared" si="66"/>
        <v>00</v>
      </c>
      <c r="CJ98" s="45"/>
      <c r="CK98" s="58">
        <v>95</v>
      </c>
      <c r="CL98" s="8">
        <f t="shared" si="67"/>
        <v>0</v>
      </c>
      <c r="CM98" s="74" t="str">
        <f t="shared" si="38"/>
        <v>0:00:00</v>
      </c>
      <c r="CN98" s="38" t="str">
        <f t="shared" si="46"/>
        <v>0000000</v>
      </c>
      <c r="CO98" s="8" t="str">
        <f t="shared" si="68"/>
        <v>0</v>
      </c>
      <c r="CP98" s="38" t="str">
        <f t="shared" si="69"/>
        <v>00</v>
      </c>
      <c r="CQ98" s="8" t="str">
        <f t="shared" si="70"/>
        <v>00</v>
      </c>
      <c r="CR98" s="8">
        <f t="shared" si="39"/>
        <v>0</v>
      </c>
      <c r="CS98" s="57">
        <f t="shared" si="40"/>
        <v>0</v>
      </c>
      <c r="CT98" s="8" t="str">
        <f t="shared" si="47"/>
        <v>0000000</v>
      </c>
      <c r="CU98" s="4" t="str">
        <f t="shared" si="71"/>
        <v>0</v>
      </c>
      <c r="CV98" s="4" t="str">
        <f t="shared" si="72"/>
        <v>00</v>
      </c>
      <c r="CW98" s="60" t="str">
        <f t="shared" si="73"/>
        <v>00</v>
      </c>
      <c r="CX98" s="45"/>
      <c r="CY98" s="58"/>
      <c r="CZ98" s="37"/>
      <c r="DA98" s="87"/>
      <c r="DB98" s="37"/>
      <c r="DC98" s="37"/>
      <c r="DD98" s="37"/>
      <c r="DE98" s="37"/>
      <c r="DF98" s="37"/>
      <c r="DG98" s="70"/>
      <c r="DH98" s="37"/>
      <c r="DI98" s="61"/>
      <c r="DJ98" s="61"/>
      <c r="DK98" s="4"/>
      <c r="DL98" s="45"/>
      <c r="DM98" s="21"/>
      <c r="DN98" s="21"/>
      <c r="DO98" s="21"/>
      <c r="DP98" s="21"/>
    </row>
    <row r="99" spans="2:120" ht="15">
      <c r="B99" s="21"/>
      <c r="C99" s="37">
        <v>96</v>
      </c>
      <c r="D99" s="89"/>
      <c r="E99" s="39"/>
      <c r="F99" s="40" t="str">
        <f t="shared" si="48"/>
        <v> </v>
      </c>
      <c r="G99" s="40" t="str">
        <f t="shared" si="48"/>
        <v> </v>
      </c>
      <c r="H99" s="38" t="str">
        <f>IF($D99=""," ",(LOOKUP($D99,Entries!$A$2:$A$101,Entries!$D$2:$D$101)))</f>
        <v> </v>
      </c>
      <c r="I99" s="38" t="str">
        <f>IF($D99=""," ",(LOOKUP($D99,Entries!$A$2:$A$101,Entries!$E$2:$E$101)))</f>
        <v> </v>
      </c>
      <c r="J99" s="59" t="str">
        <f>IF($D99=""," ",(LOOKUP($D99,Entries!$A$2:$A$101,Entries!$B$2:$B$101)))</f>
        <v> </v>
      </c>
      <c r="K99" s="5"/>
      <c r="L99" s="37">
        <v>96</v>
      </c>
      <c r="M99" s="89"/>
      <c r="N99" s="39"/>
      <c r="O99" s="40" t="str">
        <f t="shared" si="49"/>
        <v> </v>
      </c>
      <c r="P99" s="40" t="str">
        <f t="shared" si="50"/>
        <v> </v>
      </c>
      <c r="Q99" s="38" t="str">
        <f>IF($M99=""," ",(LOOKUP($M99,Entries!$A$2:$A$101,Entries!$G$2:$G$101)))</f>
        <v> </v>
      </c>
      <c r="R99" s="38" t="str">
        <f>IF($M99=""," ",(LOOKUP($M99,Entries!$A$2:$A$101,Entries!$H$2:$H$101)))</f>
        <v> </v>
      </c>
      <c r="S99" s="59" t="str">
        <f>IF($M99=""," ",(LOOKUP($M99,Entries!$A$2:$A$101,Entries!$B$2:$B$101)))</f>
        <v> </v>
      </c>
      <c r="T99" s="5"/>
      <c r="U99" s="37">
        <v>96</v>
      </c>
      <c r="V99" s="89"/>
      <c r="W99" s="39"/>
      <c r="X99" s="40" t="str">
        <f t="shared" si="51"/>
        <v> </v>
      </c>
      <c r="Y99" s="40" t="str">
        <f t="shared" si="52"/>
        <v> </v>
      </c>
      <c r="Z99" s="38" t="str">
        <f>IF($V99=""," ",(LOOKUP($V99,Entries!$A$2:$A$101,Entries!$J$2:$J$101)))</f>
        <v> </v>
      </c>
      <c r="AA99" s="38" t="str">
        <f>IF($V99=""," ",(LOOKUP($V99,Entries!$A$2:$A$101,Entries!$K$2:$K$101)))</f>
        <v> </v>
      </c>
      <c r="AB99" s="59" t="str">
        <f>IF($V99=""," ",(LOOKUP($V99,Entries!$A$2:$A$101,Entries!$B$2:$B$101)))</f>
        <v> </v>
      </c>
      <c r="AC99" s="5"/>
      <c r="AE99" s="97"/>
      <c r="AF99" s="3"/>
      <c r="AG99" s="40"/>
      <c r="AH99" s="40"/>
      <c r="AI99" s="38"/>
      <c r="AJ99" s="38"/>
      <c r="AK99" s="38"/>
      <c r="BM99" s="18">
        <v>0</v>
      </c>
      <c r="BN99" s="18" t="str">
        <f t="shared" si="37"/>
        <v>00:00:00</v>
      </c>
      <c r="BO99" s="9">
        <v>96</v>
      </c>
      <c r="BP99" s="8">
        <f t="shared" si="53"/>
        <v>0</v>
      </c>
      <c r="BQ99" s="13">
        <f t="shared" si="54"/>
        <v>0</v>
      </c>
      <c r="BR99" s="8" t="str">
        <f t="shared" si="43"/>
        <v>0000000</v>
      </c>
      <c r="BS99" s="4" t="str">
        <f t="shared" si="55"/>
        <v>00</v>
      </c>
      <c r="BT99" s="4" t="str">
        <f t="shared" si="56"/>
        <v>00</v>
      </c>
      <c r="BU99" s="60" t="str">
        <f t="shared" si="57"/>
        <v>00</v>
      </c>
      <c r="BV99" s="45"/>
      <c r="BW99" s="58">
        <v>96</v>
      </c>
      <c r="BX99" s="37">
        <f t="shared" si="58"/>
        <v>0</v>
      </c>
      <c r="BY99" s="58" t="str">
        <f t="shared" si="59"/>
        <v>0:00:00</v>
      </c>
      <c r="BZ99" s="37" t="str">
        <f t="shared" si="44"/>
        <v>0000000</v>
      </c>
      <c r="CA99" s="37" t="str">
        <f t="shared" si="60"/>
        <v>0</v>
      </c>
      <c r="CB99" s="37" t="str">
        <f t="shared" si="61"/>
        <v>00</v>
      </c>
      <c r="CC99" s="37" t="str">
        <f t="shared" si="62"/>
        <v>00</v>
      </c>
      <c r="CD99" s="37">
        <f t="shared" si="63"/>
        <v>0</v>
      </c>
      <c r="CE99" s="70">
        <f t="shared" si="63"/>
        <v>0</v>
      </c>
      <c r="CF99" s="37" t="str">
        <f t="shared" si="45"/>
        <v>0000000</v>
      </c>
      <c r="CG99" s="61" t="str">
        <f t="shared" si="64"/>
        <v>0</v>
      </c>
      <c r="CH99" s="61" t="str">
        <f t="shared" si="65"/>
        <v>00</v>
      </c>
      <c r="CI99" s="4" t="str">
        <f t="shared" si="66"/>
        <v>00</v>
      </c>
      <c r="CJ99" s="45"/>
      <c r="CK99" s="58">
        <v>96</v>
      </c>
      <c r="CL99" s="8">
        <f t="shared" si="67"/>
        <v>0</v>
      </c>
      <c r="CM99" s="74" t="str">
        <f t="shared" si="38"/>
        <v>0:00:00</v>
      </c>
      <c r="CN99" s="38" t="str">
        <f t="shared" si="46"/>
        <v>0000000</v>
      </c>
      <c r="CO99" s="8" t="str">
        <f t="shared" si="68"/>
        <v>0</v>
      </c>
      <c r="CP99" s="38" t="str">
        <f t="shared" si="69"/>
        <v>00</v>
      </c>
      <c r="CQ99" s="8" t="str">
        <f t="shared" si="70"/>
        <v>00</v>
      </c>
      <c r="CR99" s="8">
        <f t="shared" si="39"/>
        <v>0</v>
      </c>
      <c r="CS99" s="57">
        <f t="shared" si="40"/>
        <v>0</v>
      </c>
      <c r="CT99" s="8" t="str">
        <f t="shared" si="47"/>
        <v>0000000</v>
      </c>
      <c r="CU99" s="4" t="str">
        <f t="shared" si="71"/>
        <v>0</v>
      </c>
      <c r="CV99" s="4" t="str">
        <f t="shared" si="72"/>
        <v>00</v>
      </c>
      <c r="CW99" s="60" t="str">
        <f t="shared" si="73"/>
        <v>00</v>
      </c>
      <c r="CX99" s="45"/>
      <c r="CY99" s="58"/>
      <c r="CZ99" s="37"/>
      <c r="DA99" s="87"/>
      <c r="DB99" s="37"/>
      <c r="DC99" s="37"/>
      <c r="DD99" s="37"/>
      <c r="DE99" s="37"/>
      <c r="DF99" s="37"/>
      <c r="DG99" s="70"/>
      <c r="DH99" s="37"/>
      <c r="DI99" s="61"/>
      <c r="DJ99" s="61"/>
      <c r="DK99" s="4"/>
      <c r="DL99" s="45"/>
      <c r="DM99" s="21"/>
      <c r="DN99" s="21"/>
      <c r="DO99" s="21"/>
      <c r="DP99" s="21"/>
    </row>
    <row r="100" spans="2:120" ht="15">
      <c r="B100" s="21"/>
      <c r="C100" s="37">
        <v>97</v>
      </c>
      <c r="D100" s="89"/>
      <c r="E100" s="39"/>
      <c r="F100" s="40" t="str">
        <f t="shared" si="48"/>
        <v> </v>
      </c>
      <c r="G100" s="40" t="str">
        <f t="shared" si="48"/>
        <v> </v>
      </c>
      <c r="H100" s="38" t="str">
        <f>IF($D100=""," ",(LOOKUP($D100,Entries!$A$2:$A$101,Entries!$D$2:$D$101)))</f>
        <v> </v>
      </c>
      <c r="I100" s="38" t="str">
        <f>IF($D100=""," ",(LOOKUP($D100,Entries!$A$2:$A$101,Entries!$E$2:$E$101)))</f>
        <v> </v>
      </c>
      <c r="J100" s="59" t="str">
        <f>IF($D100=""," ",(LOOKUP($D100,Entries!$A$2:$A$101,Entries!$B$2:$B$101)))</f>
        <v> </v>
      </c>
      <c r="K100" s="5"/>
      <c r="L100" s="37">
        <v>97</v>
      </c>
      <c r="M100" s="89"/>
      <c r="N100" s="39"/>
      <c r="O100" s="40" t="str">
        <f t="shared" si="49"/>
        <v> </v>
      </c>
      <c r="P100" s="40" t="str">
        <f t="shared" si="50"/>
        <v> </v>
      </c>
      <c r="Q100" s="38" t="str">
        <f>IF($M100=""," ",(LOOKUP($M100,Entries!$A$2:$A$101,Entries!$G$2:$G$101)))</f>
        <v> </v>
      </c>
      <c r="R100" s="38" t="str">
        <f>IF($M100=""," ",(LOOKUP($M100,Entries!$A$2:$A$101,Entries!$H$2:$H$101)))</f>
        <v> </v>
      </c>
      <c r="S100" s="59" t="str">
        <f>IF($M100=""," ",(LOOKUP($M100,Entries!$A$2:$A$101,Entries!$B$2:$B$101)))</f>
        <v> </v>
      </c>
      <c r="T100" s="5"/>
      <c r="U100" s="37">
        <v>97</v>
      </c>
      <c r="V100" s="89"/>
      <c r="W100" s="39"/>
      <c r="X100" s="40" t="str">
        <f t="shared" si="51"/>
        <v> </v>
      </c>
      <c r="Y100" s="40" t="str">
        <f t="shared" si="52"/>
        <v> </v>
      </c>
      <c r="Z100" s="38" t="str">
        <f>IF($V100=""," ",(LOOKUP($V100,Entries!$A$2:$A$101,Entries!$J$2:$J$101)))</f>
        <v> </v>
      </c>
      <c r="AA100" s="38" t="str">
        <f>IF($V100=""," ",(LOOKUP($V100,Entries!$A$2:$A$101,Entries!$K$2:$K$101)))</f>
        <v> </v>
      </c>
      <c r="AB100" s="59" t="str">
        <f>IF($V100=""," ",(LOOKUP($V100,Entries!$A$2:$A$101,Entries!$B$2:$B$101)))</f>
        <v> </v>
      </c>
      <c r="AC100" s="5"/>
      <c r="AE100" s="97"/>
      <c r="AF100" s="3"/>
      <c r="AG100" s="40"/>
      <c r="AH100" s="40"/>
      <c r="AI100" s="38"/>
      <c r="AJ100" s="38"/>
      <c r="AK100" s="38"/>
      <c r="BM100" s="18">
        <v>0</v>
      </c>
      <c r="BN100" s="18" t="str">
        <f t="shared" si="37"/>
        <v>00:00:00</v>
      </c>
      <c r="BO100" s="9">
        <v>97</v>
      </c>
      <c r="BP100" s="8">
        <f t="shared" si="53"/>
        <v>0</v>
      </c>
      <c r="BQ100" s="13">
        <f t="shared" si="54"/>
        <v>0</v>
      </c>
      <c r="BR100" s="8" t="str">
        <f t="shared" si="43"/>
        <v>0000000</v>
      </c>
      <c r="BS100" s="4" t="str">
        <f t="shared" si="55"/>
        <v>00</v>
      </c>
      <c r="BT100" s="4" t="str">
        <f t="shared" si="56"/>
        <v>00</v>
      </c>
      <c r="BU100" s="60" t="str">
        <f t="shared" si="57"/>
        <v>00</v>
      </c>
      <c r="BV100" s="45"/>
      <c r="BW100" s="58">
        <v>97</v>
      </c>
      <c r="BX100" s="37">
        <f t="shared" si="58"/>
        <v>0</v>
      </c>
      <c r="BY100" s="58" t="str">
        <f t="shared" si="59"/>
        <v>0:00:00</v>
      </c>
      <c r="BZ100" s="37" t="str">
        <f t="shared" si="44"/>
        <v>0000000</v>
      </c>
      <c r="CA100" s="37" t="str">
        <f t="shared" si="60"/>
        <v>0</v>
      </c>
      <c r="CB100" s="37" t="str">
        <f t="shared" si="61"/>
        <v>00</v>
      </c>
      <c r="CC100" s="37" t="str">
        <f t="shared" si="62"/>
        <v>00</v>
      </c>
      <c r="CD100" s="37">
        <f t="shared" si="63"/>
        <v>0</v>
      </c>
      <c r="CE100" s="70">
        <f t="shared" si="63"/>
        <v>0</v>
      </c>
      <c r="CF100" s="37" t="str">
        <f t="shared" si="45"/>
        <v>0000000</v>
      </c>
      <c r="CG100" s="61" t="str">
        <f t="shared" si="64"/>
        <v>0</v>
      </c>
      <c r="CH100" s="61" t="str">
        <f t="shared" si="65"/>
        <v>00</v>
      </c>
      <c r="CI100" s="4" t="str">
        <f t="shared" si="66"/>
        <v>00</v>
      </c>
      <c r="CJ100" s="45"/>
      <c r="CK100" s="58">
        <v>97</v>
      </c>
      <c r="CL100" s="8">
        <f t="shared" si="67"/>
        <v>0</v>
      </c>
      <c r="CM100" s="74" t="str">
        <f t="shared" si="38"/>
        <v>0:00:00</v>
      </c>
      <c r="CN100" s="38" t="str">
        <f t="shared" si="46"/>
        <v>0000000</v>
      </c>
      <c r="CO100" s="8" t="str">
        <f t="shared" si="68"/>
        <v>0</v>
      </c>
      <c r="CP100" s="38" t="str">
        <f t="shared" si="69"/>
        <v>00</v>
      </c>
      <c r="CQ100" s="8" t="str">
        <f t="shared" si="70"/>
        <v>00</v>
      </c>
      <c r="CR100" s="8">
        <f t="shared" si="39"/>
        <v>0</v>
      </c>
      <c r="CS100" s="57">
        <f t="shared" si="40"/>
        <v>0</v>
      </c>
      <c r="CT100" s="8" t="str">
        <f t="shared" si="47"/>
        <v>0000000</v>
      </c>
      <c r="CU100" s="4" t="str">
        <f t="shared" si="71"/>
        <v>0</v>
      </c>
      <c r="CV100" s="4" t="str">
        <f t="shared" si="72"/>
        <v>00</v>
      </c>
      <c r="CW100" s="60" t="str">
        <f t="shared" si="73"/>
        <v>00</v>
      </c>
      <c r="CX100" s="45"/>
      <c r="CY100" s="58"/>
      <c r="CZ100" s="37"/>
      <c r="DA100" s="87"/>
      <c r="DB100" s="37"/>
      <c r="DC100" s="37"/>
      <c r="DD100" s="37"/>
      <c r="DE100" s="37"/>
      <c r="DF100" s="37"/>
      <c r="DG100" s="70"/>
      <c r="DH100" s="37"/>
      <c r="DI100" s="61"/>
      <c r="DJ100" s="61"/>
      <c r="DK100" s="4"/>
      <c r="DL100" s="45"/>
      <c r="DM100" s="21"/>
      <c r="DN100" s="21"/>
      <c r="DO100" s="21"/>
      <c r="DP100" s="21"/>
    </row>
    <row r="101" spans="2:120" ht="15">
      <c r="B101" s="21"/>
      <c r="C101" s="37">
        <v>98</v>
      </c>
      <c r="D101" s="89"/>
      <c r="E101" s="39"/>
      <c r="F101" s="40" t="str">
        <f t="shared" si="48"/>
        <v> </v>
      </c>
      <c r="G101" s="40" t="str">
        <f t="shared" si="48"/>
        <v> </v>
      </c>
      <c r="H101" s="38" t="str">
        <f>IF($D101=""," ",(LOOKUP($D101,Entries!$A$2:$A$101,Entries!$D$2:$D$101)))</f>
        <v> </v>
      </c>
      <c r="I101" s="38" t="str">
        <f>IF($D101=""," ",(LOOKUP($D101,Entries!$A$2:$A$101,Entries!$E$2:$E$101)))</f>
        <v> </v>
      </c>
      <c r="J101" s="59" t="str">
        <f>IF($D101=""," ",(LOOKUP($D101,Entries!$A$2:$A$101,Entries!$B$2:$B$101)))</f>
        <v> </v>
      </c>
      <c r="K101" s="5"/>
      <c r="L101" s="37">
        <v>98</v>
      </c>
      <c r="M101" s="89"/>
      <c r="N101" s="39"/>
      <c r="O101" s="40" t="str">
        <f t="shared" si="49"/>
        <v> </v>
      </c>
      <c r="P101" s="40" t="str">
        <f t="shared" si="50"/>
        <v> </v>
      </c>
      <c r="Q101" s="38" t="str">
        <f>IF($M101=""," ",(LOOKUP($M101,Entries!$A$2:$A$101,Entries!$G$2:$G$101)))</f>
        <v> </v>
      </c>
      <c r="R101" s="38" t="str">
        <f>IF($M101=""," ",(LOOKUP($M101,Entries!$A$2:$A$101,Entries!$H$2:$H$101)))</f>
        <v> </v>
      </c>
      <c r="S101" s="59" t="str">
        <f>IF($M101=""," ",(LOOKUP($M101,Entries!$A$2:$A$101,Entries!$B$2:$B$101)))</f>
        <v> </v>
      </c>
      <c r="T101" s="5"/>
      <c r="U101" s="37">
        <v>98</v>
      </c>
      <c r="V101" s="89"/>
      <c r="W101" s="39"/>
      <c r="X101" s="40" t="str">
        <f t="shared" si="51"/>
        <v> </v>
      </c>
      <c r="Y101" s="40" t="str">
        <f t="shared" si="52"/>
        <v> </v>
      </c>
      <c r="Z101" s="38" t="str">
        <f>IF($V101=""," ",(LOOKUP($V101,Entries!$A$2:$A$101,Entries!$J$2:$J$101)))</f>
        <v> </v>
      </c>
      <c r="AA101" s="38" t="str">
        <f>IF($V101=""," ",(LOOKUP($V101,Entries!$A$2:$A$101,Entries!$K$2:$K$101)))</f>
        <v> </v>
      </c>
      <c r="AB101" s="59" t="str">
        <f>IF($V101=""," ",(LOOKUP($V101,Entries!$A$2:$A$101,Entries!$B$2:$B$101)))</f>
        <v> </v>
      </c>
      <c r="AC101" s="5"/>
      <c r="AE101" s="97"/>
      <c r="AF101" s="3"/>
      <c r="AG101" s="40"/>
      <c r="AH101" s="40"/>
      <c r="AI101" s="38"/>
      <c r="AJ101" s="38"/>
      <c r="AK101" s="38"/>
      <c r="BM101" s="18">
        <v>0</v>
      </c>
      <c r="BN101" s="18" t="str">
        <f t="shared" si="37"/>
        <v>00:00:00</v>
      </c>
      <c r="BO101" s="9">
        <v>98</v>
      </c>
      <c r="BP101" s="8">
        <f t="shared" si="53"/>
        <v>0</v>
      </c>
      <c r="BQ101" s="13">
        <f t="shared" si="54"/>
        <v>0</v>
      </c>
      <c r="BR101" s="8" t="str">
        <f t="shared" si="43"/>
        <v>0000000</v>
      </c>
      <c r="BS101" s="4" t="str">
        <f t="shared" si="55"/>
        <v>00</v>
      </c>
      <c r="BT101" s="4" t="str">
        <f t="shared" si="56"/>
        <v>00</v>
      </c>
      <c r="BU101" s="60" t="str">
        <f t="shared" si="57"/>
        <v>00</v>
      </c>
      <c r="BV101" s="45"/>
      <c r="BW101" s="58">
        <v>98</v>
      </c>
      <c r="BX101" s="37">
        <f t="shared" si="58"/>
        <v>0</v>
      </c>
      <c r="BY101" s="58" t="str">
        <f t="shared" si="59"/>
        <v>0:00:00</v>
      </c>
      <c r="BZ101" s="37" t="str">
        <f t="shared" si="44"/>
        <v>0000000</v>
      </c>
      <c r="CA101" s="37" t="str">
        <f t="shared" si="60"/>
        <v>0</v>
      </c>
      <c r="CB101" s="37" t="str">
        <f t="shared" si="61"/>
        <v>00</v>
      </c>
      <c r="CC101" s="37" t="str">
        <f t="shared" si="62"/>
        <v>00</v>
      </c>
      <c r="CD101" s="37">
        <f t="shared" si="63"/>
        <v>0</v>
      </c>
      <c r="CE101" s="70">
        <f t="shared" si="63"/>
        <v>0</v>
      </c>
      <c r="CF101" s="37" t="str">
        <f t="shared" si="45"/>
        <v>0000000</v>
      </c>
      <c r="CG101" s="61" t="str">
        <f t="shared" si="64"/>
        <v>0</v>
      </c>
      <c r="CH101" s="61" t="str">
        <f t="shared" si="65"/>
        <v>00</v>
      </c>
      <c r="CI101" s="4" t="str">
        <f t="shared" si="66"/>
        <v>00</v>
      </c>
      <c r="CJ101" s="45"/>
      <c r="CK101" s="58">
        <v>98</v>
      </c>
      <c r="CL101" s="8">
        <f t="shared" si="67"/>
        <v>0</v>
      </c>
      <c r="CM101" s="74" t="str">
        <f t="shared" si="38"/>
        <v>0:00:00</v>
      </c>
      <c r="CN101" s="38" t="str">
        <f t="shared" si="46"/>
        <v>0000000</v>
      </c>
      <c r="CO101" s="8" t="str">
        <f t="shared" si="68"/>
        <v>0</v>
      </c>
      <c r="CP101" s="38" t="str">
        <f t="shared" si="69"/>
        <v>00</v>
      </c>
      <c r="CQ101" s="8" t="str">
        <f t="shared" si="70"/>
        <v>00</v>
      </c>
      <c r="CR101" s="8">
        <f t="shared" si="39"/>
        <v>0</v>
      </c>
      <c r="CS101" s="57">
        <f t="shared" si="40"/>
        <v>0</v>
      </c>
      <c r="CT101" s="8" t="str">
        <f t="shared" si="47"/>
        <v>0000000</v>
      </c>
      <c r="CU101" s="4" t="str">
        <f t="shared" si="71"/>
        <v>0</v>
      </c>
      <c r="CV101" s="4" t="str">
        <f t="shared" si="72"/>
        <v>00</v>
      </c>
      <c r="CW101" s="60" t="str">
        <f t="shared" si="73"/>
        <v>00</v>
      </c>
      <c r="CX101" s="45"/>
      <c r="CY101" s="58"/>
      <c r="CZ101" s="37"/>
      <c r="DA101" s="87"/>
      <c r="DB101" s="37"/>
      <c r="DC101" s="37"/>
      <c r="DD101" s="37"/>
      <c r="DE101" s="37"/>
      <c r="DF101" s="37"/>
      <c r="DG101" s="70"/>
      <c r="DH101" s="37"/>
      <c r="DI101" s="61"/>
      <c r="DJ101" s="61"/>
      <c r="DK101" s="4"/>
      <c r="DL101" s="45"/>
      <c r="DM101" s="21"/>
      <c r="DN101" s="21"/>
      <c r="DO101" s="21"/>
      <c r="DP101" s="21"/>
    </row>
    <row r="102" spans="2:120" ht="15">
      <c r="B102" s="21"/>
      <c r="C102" s="37">
        <v>99</v>
      </c>
      <c r="D102" s="89"/>
      <c r="E102" s="39"/>
      <c r="F102" s="40" t="str">
        <f t="shared" si="48"/>
        <v> </v>
      </c>
      <c r="G102" s="40" t="str">
        <f t="shared" si="48"/>
        <v> </v>
      </c>
      <c r="H102" s="38" t="str">
        <f>IF($D102=""," ",(LOOKUP($D102,Entries!$A$2:$A$101,Entries!$D$2:$D$101)))</f>
        <v> </v>
      </c>
      <c r="I102" s="38" t="str">
        <f>IF($D102=""," ",(LOOKUP($D102,Entries!$A$2:$A$101,Entries!$E$2:$E$101)))</f>
        <v> </v>
      </c>
      <c r="J102" s="59" t="str">
        <f>IF($D102=""," ",(LOOKUP($D102,Entries!$A$2:$A$101,Entries!$B$2:$B$101)))</f>
        <v> </v>
      </c>
      <c r="K102" s="5"/>
      <c r="L102" s="37">
        <v>99</v>
      </c>
      <c r="M102" s="89"/>
      <c r="N102" s="39"/>
      <c r="O102" s="40" t="str">
        <f t="shared" si="49"/>
        <v> </v>
      </c>
      <c r="P102" s="40" t="str">
        <f t="shared" si="50"/>
        <v> </v>
      </c>
      <c r="Q102" s="38" t="str">
        <f>IF($M102=""," ",(LOOKUP($M102,Entries!$A$2:$A$101,Entries!$G$2:$G$101)))</f>
        <v> </v>
      </c>
      <c r="R102" s="38" t="str">
        <f>IF($M102=""," ",(LOOKUP($M102,Entries!$A$2:$A$101,Entries!$H$2:$H$101)))</f>
        <v> </v>
      </c>
      <c r="S102" s="59" t="str">
        <f>IF($M102=""," ",(LOOKUP($M102,Entries!$A$2:$A$101,Entries!$B$2:$B$101)))</f>
        <v> </v>
      </c>
      <c r="T102" s="5"/>
      <c r="U102" s="37">
        <v>99</v>
      </c>
      <c r="V102" s="89"/>
      <c r="W102" s="39"/>
      <c r="X102" s="40" t="str">
        <f t="shared" si="51"/>
        <v> </v>
      </c>
      <c r="Y102" s="40" t="str">
        <f t="shared" si="52"/>
        <v> </v>
      </c>
      <c r="Z102" s="38" t="str">
        <f>IF($V102=""," ",(LOOKUP($V102,Entries!$A$2:$A$101,Entries!$J$2:$J$101)))</f>
        <v> </v>
      </c>
      <c r="AA102" s="38" t="str">
        <f>IF($V102=""," ",(LOOKUP($V102,Entries!$A$2:$A$101,Entries!$K$2:$K$101)))</f>
        <v> </v>
      </c>
      <c r="AB102" s="59" t="str">
        <f>IF($V102=""," ",(LOOKUP($V102,Entries!$A$2:$A$101,Entries!$B$2:$B$101)))</f>
        <v> </v>
      </c>
      <c r="AC102" s="5"/>
      <c r="AE102" s="97"/>
      <c r="AF102" s="3"/>
      <c r="AG102" s="40"/>
      <c r="AH102" s="40"/>
      <c r="AI102" s="38"/>
      <c r="AJ102" s="38"/>
      <c r="AK102" s="38"/>
      <c r="BM102" s="18">
        <v>0</v>
      </c>
      <c r="BN102" s="18" t="str">
        <f t="shared" si="37"/>
        <v>00:00:00</v>
      </c>
      <c r="BO102" s="9">
        <v>99</v>
      </c>
      <c r="BP102" s="8">
        <f t="shared" si="53"/>
        <v>0</v>
      </c>
      <c r="BQ102" s="13">
        <f t="shared" si="54"/>
        <v>0</v>
      </c>
      <c r="BR102" s="8" t="str">
        <f t="shared" si="43"/>
        <v>0000000</v>
      </c>
      <c r="BS102" s="4" t="str">
        <f t="shared" si="55"/>
        <v>00</v>
      </c>
      <c r="BT102" s="4" t="str">
        <f t="shared" si="56"/>
        <v>00</v>
      </c>
      <c r="BU102" s="60" t="str">
        <f t="shared" si="57"/>
        <v>00</v>
      </c>
      <c r="BV102" s="45"/>
      <c r="BW102" s="58">
        <v>99</v>
      </c>
      <c r="BX102" s="37">
        <f t="shared" si="58"/>
        <v>0</v>
      </c>
      <c r="BY102" s="58" t="str">
        <f t="shared" si="59"/>
        <v>0:00:00</v>
      </c>
      <c r="BZ102" s="37" t="str">
        <f t="shared" si="44"/>
        <v>0000000</v>
      </c>
      <c r="CA102" s="37" t="str">
        <f t="shared" si="60"/>
        <v>0</v>
      </c>
      <c r="CB102" s="37" t="str">
        <f t="shared" si="61"/>
        <v>00</v>
      </c>
      <c r="CC102" s="37" t="str">
        <f t="shared" si="62"/>
        <v>00</v>
      </c>
      <c r="CD102" s="37">
        <f t="shared" si="63"/>
        <v>0</v>
      </c>
      <c r="CE102" s="70">
        <f t="shared" si="63"/>
        <v>0</v>
      </c>
      <c r="CF102" s="37" t="str">
        <f t="shared" si="45"/>
        <v>0000000</v>
      </c>
      <c r="CG102" s="61" t="str">
        <f t="shared" si="64"/>
        <v>0</v>
      </c>
      <c r="CH102" s="61" t="str">
        <f t="shared" si="65"/>
        <v>00</v>
      </c>
      <c r="CI102" s="4" t="str">
        <f t="shared" si="66"/>
        <v>00</v>
      </c>
      <c r="CJ102" s="45"/>
      <c r="CK102" s="58">
        <v>99</v>
      </c>
      <c r="CL102" s="8">
        <f t="shared" si="67"/>
        <v>0</v>
      </c>
      <c r="CM102" s="74" t="str">
        <f t="shared" si="38"/>
        <v>0:00:00</v>
      </c>
      <c r="CN102" s="38" t="str">
        <f t="shared" si="46"/>
        <v>0000000</v>
      </c>
      <c r="CO102" s="8" t="str">
        <f t="shared" si="68"/>
        <v>0</v>
      </c>
      <c r="CP102" s="38" t="str">
        <f t="shared" si="69"/>
        <v>00</v>
      </c>
      <c r="CQ102" s="8" t="str">
        <f t="shared" si="70"/>
        <v>00</v>
      </c>
      <c r="CR102" s="8">
        <f t="shared" si="39"/>
        <v>0</v>
      </c>
      <c r="CS102" s="57">
        <f t="shared" si="40"/>
        <v>0</v>
      </c>
      <c r="CT102" s="8" t="str">
        <f t="shared" si="47"/>
        <v>0000000</v>
      </c>
      <c r="CU102" s="4" t="str">
        <f t="shared" si="71"/>
        <v>0</v>
      </c>
      <c r="CV102" s="4" t="str">
        <f t="shared" si="72"/>
        <v>00</v>
      </c>
      <c r="CW102" s="60" t="str">
        <f t="shared" si="73"/>
        <v>00</v>
      </c>
      <c r="CX102" s="45"/>
      <c r="CY102" s="58"/>
      <c r="CZ102" s="37"/>
      <c r="DA102" s="87"/>
      <c r="DB102" s="37"/>
      <c r="DC102" s="37"/>
      <c r="DD102" s="37"/>
      <c r="DE102" s="37"/>
      <c r="DF102" s="37"/>
      <c r="DG102" s="70"/>
      <c r="DH102" s="37"/>
      <c r="DI102" s="61"/>
      <c r="DJ102" s="61"/>
      <c r="DK102" s="4"/>
      <c r="DL102" s="45"/>
      <c r="DM102" s="21"/>
      <c r="DN102" s="21"/>
      <c r="DO102" s="21"/>
      <c r="DP102" s="21"/>
    </row>
    <row r="103" spans="2:120" ht="15">
      <c r="B103" s="21"/>
      <c r="C103" s="41">
        <v>100</v>
      </c>
      <c r="D103" s="92"/>
      <c r="E103" s="56"/>
      <c r="F103" s="43" t="str">
        <f t="shared" si="48"/>
        <v> </v>
      </c>
      <c r="G103" s="43" t="str">
        <f t="shared" si="48"/>
        <v> </v>
      </c>
      <c r="H103" s="42" t="str">
        <f>IF($D103=""," ",(LOOKUP($D103,Entries!$A$2:$A$101,Entries!$D$2:$D$101)))</f>
        <v> </v>
      </c>
      <c r="I103" s="42" t="str">
        <f>IF($D103=""," ",(LOOKUP($D103,Entries!$A$2:$A$101,Entries!$E$2:$E$101)))</f>
        <v> </v>
      </c>
      <c r="J103" s="91" t="str">
        <f>IF($D103=""," ",(LOOKUP($D103,Entries!$A$2:$A$101,Entries!$B$2:$B$101)))</f>
        <v> </v>
      </c>
      <c r="K103" s="5"/>
      <c r="L103" s="41">
        <v>100</v>
      </c>
      <c r="M103" s="93"/>
      <c r="N103" s="56"/>
      <c r="O103" s="43" t="str">
        <f t="shared" si="49"/>
        <v> </v>
      </c>
      <c r="P103" s="43" t="str">
        <f t="shared" si="50"/>
        <v> </v>
      </c>
      <c r="Q103" s="42" t="str">
        <f>IF($M103=""," ",(LOOKUP($M103,Entries!$A$2:$A$101,Entries!$G$2:$G$101)))</f>
        <v> </v>
      </c>
      <c r="R103" s="42" t="str">
        <f>IF($M103=""," ",(LOOKUP($M103,Entries!$A$2:$A$101,Entries!$H$2:$H$101)))</f>
        <v> </v>
      </c>
      <c r="S103" s="91" t="str">
        <f>IF($M103=""," ",(LOOKUP($M103,Entries!$A$2:$A$101,Entries!$B$2:$B$101)))</f>
        <v> </v>
      </c>
      <c r="T103" s="5"/>
      <c r="U103" s="41">
        <v>100</v>
      </c>
      <c r="V103" s="93"/>
      <c r="W103" s="56"/>
      <c r="X103" s="43" t="str">
        <f t="shared" si="51"/>
        <v> </v>
      </c>
      <c r="Y103" s="43" t="str">
        <f t="shared" si="52"/>
        <v> </v>
      </c>
      <c r="Z103" s="42" t="str">
        <f>IF($V103=""," ",(LOOKUP($V103,Entries!$A$2:$A$101,Entries!$J$2:$J$101)))</f>
        <v> </v>
      </c>
      <c r="AA103" s="42" t="str">
        <f>IF($V103=""," ",(LOOKUP($V103,Entries!$A$2:$A$101,Entries!$K$2:$K$101)))</f>
        <v> </v>
      </c>
      <c r="AB103" s="91" t="str">
        <f>IF($V103=""," ",(LOOKUP($V103,Entries!$A$2:$A$101,Entries!$B$2:$B$101)))</f>
        <v> </v>
      </c>
      <c r="AC103" s="5"/>
      <c r="AE103" s="97"/>
      <c r="AF103" s="3"/>
      <c r="AG103" s="40"/>
      <c r="AH103" s="40"/>
      <c r="AI103" s="38"/>
      <c r="AJ103" s="38"/>
      <c r="AK103" s="38"/>
      <c r="BM103" s="18">
        <v>0</v>
      </c>
      <c r="BN103" s="18" t="str">
        <f t="shared" si="37"/>
        <v>00:00:00</v>
      </c>
      <c r="BO103" s="65">
        <v>100</v>
      </c>
      <c r="BP103" s="66">
        <f t="shared" si="53"/>
        <v>0</v>
      </c>
      <c r="BQ103" s="67">
        <f t="shared" si="54"/>
        <v>0</v>
      </c>
      <c r="BR103" s="66" t="str">
        <f t="shared" si="43"/>
        <v>0000000</v>
      </c>
      <c r="BS103" s="68" t="str">
        <f t="shared" si="55"/>
        <v>00</v>
      </c>
      <c r="BT103" s="68" t="str">
        <f t="shared" si="56"/>
        <v>00</v>
      </c>
      <c r="BU103" s="69" t="str">
        <f t="shared" si="57"/>
        <v>00</v>
      </c>
      <c r="BV103" s="45"/>
      <c r="BW103" s="71">
        <v>100</v>
      </c>
      <c r="BX103" s="41">
        <f t="shared" si="58"/>
        <v>0</v>
      </c>
      <c r="BY103" s="71" t="str">
        <f t="shared" si="59"/>
        <v>0:00:00</v>
      </c>
      <c r="BZ103" s="41" t="str">
        <f t="shared" si="44"/>
        <v>0000000</v>
      </c>
      <c r="CA103" s="41" t="str">
        <f t="shared" si="60"/>
        <v>0</v>
      </c>
      <c r="CB103" s="41" t="str">
        <f t="shared" si="61"/>
        <v>00</v>
      </c>
      <c r="CC103" s="41" t="str">
        <f t="shared" si="62"/>
        <v>00</v>
      </c>
      <c r="CD103" s="41">
        <f t="shared" si="63"/>
        <v>0</v>
      </c>
      <c r="CE103" s="72">
        <f t="shared" si="63"/>
        <v>0</v>
      </c>
      <c r="CF103" s="41" t="str">
        <f t="shared" si="45"/>
        <v>0000000</v>
      </c>
      <c r="CG103" s="73" t="str">
        <f t="shared" si="64"/>
        <v>0</v>
      </c>
      <c r="CH103" s="73" t="str">
        <f t="shared" si="65"/>
        <v>00</v>
      </c>
      <c r="CI103" s="68" t="str">
        <f t="shared" si="66"/>
        <v>00</v>
      </c>
      <c r="CJ103" s="45"/>
      <c r="CK103" s="71">
        <v>100</v>
      </c>
      <c r="CL103" s="66">
        <f t="shared" si="67"/>
        <v>0</v>
      </c>
      <c r="CM103" s="75" t="str">
        <f t="shared" si="38"/>
        <v>0:00:00</v>
      </c>
      <c r="CN103" s="42" t="str">
        <f t="shared" si="46"/>
        <v>0000000</v>
      </c>
      <c r="CO103" s="66" t="str">
        <f t="shared" si="68"/>
        <v>0</v>
      </c>
      <c r="CP103" s="42" t="str">
        <f t="shared" si="69"/>
        <v>00</v>
      </c>
      <c r="CQ103" s="66" t="str">
        <f t="shared" si="70"/>
        <v>00</v>
      </c>
      <c r="CR103" s="66">
        <f t="shared" si="39"/>
        <v>0</v>
      </c>
      <c r="CS103" s="76">
        <f t="shared" si="40"/>
        <v>0</v>
      </c>
      <c r="CT103" s="66" t="str">
        <f t="shared" si="47"/>
        <v>0000000</v>
      </c>
      <c r="CU103" s="68" t="str">
        <f t="shared" si="71"/>
        <v>0</v>
      </c>
      <c r="CV103" s="68" t="str">
        <f t="shared" si="72"/>
        <v>00</v>
      </c>
      <c r="CW103" s="69" t="str">
        <f t="shared" si="73"/>
        <v>00</v>
      </c>
      <c r="CX103" s="45"/>
      <c r="CY103" s="71"/>
      <c r="CZ103" s="41"/>
      <c r="DA103" s="88"/>
      <c r="DB103" s="41"/>
      <c r="DC103" s="41"/>
      <c r="DD103" s="41"/>
      <c r="DE103" s="41"/>
      <c r="DF103" s="41"/>
      <c r="DG103" s="72"/>
      <c r="DH103" s="41"/>
      <c r="DI103" s="73"/>
      <c r="DJ103" s="73"/>
      <c r="DK103" s="68"/>
      <c r="DL103" s="45"/>
      <c r="DM103" s="21"/>
      <c r="DN103" s="21"/>
      <c r="DO103" s="21"/>
      <c r="DP103" s="21"/>
    </row>
    <row r="104" spans="2:120" ht="15">
      <c r="B104" s="21"/>
      <c r="C104" s="38"/>
      <c r="BO104" s="10"/>
      <c r="BP104" s="10"/>
      <c r="BQ104" s="10"/>
      <c r="BR104" s="10"/>
      <c r="BS104" s="45"/>
      <c r="BT104" s="45"/>
      <c r="BU104" s="45"/>
      <c r="BV104" s="45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45"/>
      <c r="CH104" s="45"/>
      <c r="CI104" s="45"/>
      <c r="CJ104" s="45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45"/>
      <c r="CV104" s="45"/>
      <c r="CW104" s="45"/>
      <c r="CX104" s="45"/>
      <c r="CY104" s="10"/>
      <c r="CZ104" s="10"/>
      <c r="DA104" s="81"/>
      <c r="DB104" s="10"/>
      <c r="DC104" s="10"/>
      <c r="DD104" s="10"/>
      <c r="DE104" s="10"/>
      <c r="DF104" s="10"/>
      <c r="DG104" s="10"/>
      <c r="DH104" s="10"/>
      <c r="DI104" s="45"/>
      <c r="DJ104" s="45"/>
      <c r="DK104" s="45"/>
      <c r="DL104" s="45"/>
      <c r="DM104" s="21"/>
      <c r="DN104" s="21"/>
      <c r="DO104" s="21"/>
      <c r="DP104" s="21"/>
    </row>
    <row r="105" spans="2:120" ht="15">
      <c r="B105" s="21"/>
      <c r="BO105" s="10"/>
      <c r="BP105" s="10"/>
      <c r="BQ105" s="10"/>
      <c r="BR105" s="10"/>
      <c r="BS105" s="45"/>
      <c r="BT105" s="45"/>
      <c r="BU105" s="45"/>
      <c r="BV105" s="45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45"/>
      <c r="CH105" s="45"/>
      <c r="CI105" s="45"/>
      <c r="CJ105" s="45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45"/>
      <c r="CV105" s="45"/>
      <c r="CW105" s="45"/>
      <c r="CX105" s="45"/>
      <c r="CY105" s="10"/>
      <c r="CZ105" s="10"/>
      <c r="DA105" s="81"/>
      <c r="DB105" s="10"/>
      <c r="DC105" s="10"/>
      <c r="DD105" s="10"/>
      <c r="DE105" s="10"/>
      <c r="DF105" s="10"/>
      <c r="DG105" s="10"/>
      <c r="DH105" s="10"/>
      <c r="DI105" s="45"/>
      <c r="DJ105" s="45"/>
      <c r="DK105" s="45"/>
      <c r="DL105" s="45"/>
      <c r="DM105" s="21"/>
      <c r="DN105" s="21"/>
      <c r="DO105" s="21"/>
      <c r="DP105" s="21"/>
    </row>
    <row r="106" spans="2:120" ht="15">
      <c r="B106" s="21"/>
      <c r="BO106" s="10"/>
      <c r="BP106" s="10"/>
      <c r="BQ106" s="10"/>
      <c r="BR106" s="10"/>
      <c r="BS106" s="45"/>
      <c r="BT106" s="45"/>
      <c r="BU106" s="45"/>
      <c r="BV106" s="45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45"/>
      <c r="CH106" s="45"/>
      <c r="CI106" s="45"/>
      <c r="CJ106" s="45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45"/>
      <c r="CV106" s="45"/>
      <c r="CW106" s="45"/>
      <c r="CX106" s="45"/>
      <c r="CY106" s="10"/>
      <c r="CZ106" s="10"/>
      <c r="DA106" s="81"/>
      <c r="DB106" s="10"/>
      <c r="DC106" s="10"/>
      <c r="DD106" s="10"/>
      <c r="DE106" s="10"/>
      <c r="DF106" s="10"/>
      <c r="DG106" s="10"/>
      <c r="DH106" s="10"/>
      <c r="DI106" s="45"/>
      <c r="DJ106" s="45"/>
      <c r="DK106" s="45"/>
      <c r="DL106" s="45"/>
      <c r="DM106" s="21"/>
      <c r="DN106" s="21"/>
      <c r="DO106" s="21"/>
      <c r="DP106" s="21"/>
    </row>
    <row r="107" spans="2:120" ht="15">
      <c r="B107" s="21"/>
      <c r="BO107" s="10"/>
      <c r="BP107" s="10"/>
      <c r="BQ107" s="10"/>
      <c r="BR107" s="10"/>
      <c r="BS107" s="45"/>
      <c r="BT107" s="45"/>
      <c r="BU107" s="45"/>
      <c r="BV107" s="45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45"/>
      <c r="CH107" s="45"/>
      <c r="CI107" s="45"/>
      <c r="CJ107" s="45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45"/>
      <c r="CV107" s="45"/>
      <c r="CW107" s="45"/>
      <c r="CX107" s="45"/>
      <c r="CY107" s="10"/>
      <c r="CZ107" s="10"/>
      <c r="DA107" s="81"/>
      <c r="DB107" s="10"/>
      <c r="DC107" s="10"/>
      <c r="DD107" s="10"/>
      <c r="DE107" s="10"/>
      <c r="DF107" s="10"/>
      <c r="DG107" s="10"/>
      <c r="DH107" s="10"/>
      <c r="DI107" s="45"/>
      <c r="DJ107" s="45"/>
      <c r="DK107" s="45"/>
      <c r="DL107" s="45"/>
      <c r="DM107" s="21"/>
      <c r="DN107" s="21"/>
      <c r="DO107" s="21"/>
      <c r="DP107" s="21"/>
    </row>
    <row r="108" spans="2:120" ht="15">
      <c r="B108" s="21"/>
      <c r="BO108" s="10"/>
      <c r="BP108" s="10"/>
      <c r="BQ108" s="10"/>
      <c r="BR108" s="10"/>
      <c r="BS108" s="45"/>
      <c r="BT108" s="45"/>
      <c r="BU108" s="45"/>
      <c r="BV108" s="45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45"/>
      <c r="CH108" s="45"/>
      <c r="CI108" s="45"/>
      <c r="CJ108" s="45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45"/>
      <c r="CV108" s="45"/>
      <c r="CW108" s="45"/>
      <c r="CX108" s="45"/>
      <c r="CY108" s="10"/>
      <c r="CZ108" s="10"/>
      <c r="DA108" s="81"/>
      <c r="DB108" s="10"/>
      <c r="DC108" s="10"/>
      <c r="DD108" s="10"/>
      <c r="DE108" s="10"/>
      <c r="DF108" s="10"/>
      <c r="DG108" s="10"/>
      <c r="DH108" s="10"/>
      <c r="DI108" s="45"/>
      <c r="DJ108" s="45"/>
      <c r="DK108" s="45"/>
      <c r="DL108" s="45"/>
      <c r="DM108" s="21"/>
      <c r="DN108" s="21"/>
      <c r="DO108" s="21"/>
      <c r="DP108" s="21"/>
    </row>
    <row r="109" spans="2:120" ht="15">
      <c r="B109" s="21"/>
      <c r="BO109" s="10"/>
      <c r="BP109" s="10"/>
      <c r="BQ109" s="10"/>
      <c r="BR109" s="10"/>
      <c r="BS109" s="45"/>
      <c r="BT109" s="45"/>
      <c r="BU109" s="45"/>
      <c r="BV109" s="45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45"/>
      <c r="CH109" s="45"/>
      <c r="CI109" s="45"/>
      <c r="CJ109" s="45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45"/>
      <c r="CV109" s="45"/>
      <c r="CW109" s="45"/>
      <c r="CX109" s="45"/>
      <c r="CY109" s="10"/>
      <c r="CZ109" s="10"/>
      <c r="DA109" s="81"/>
      <c r="DB109" s="10"/>
      <c r="DC109" s="10"/>
      <c r="DD109" s="10"/>
      <c r="DE109" s="10"/>
      <c r="DF109" s="10"/>
      <c r="DG109" s="10"/>
      <c r="DH109" s="10"/>
      <c r="DI109" s="45"/>
      <c r="DJ109" s="45"/>
      <c r="DK109" s="45"/>
      <c r="DL109" s="45"/>
      <c r="DM109" s="21"/>
      <c r="DN109" s="21"/>
      <c r="DO109" s="21"/>
      <c r="DP109" s="21"/>
    </row>
    <row r="110" spans="2:120" ht="15">
      <c r="B110" s="21"/>
      <c r="BO110" s="10"/>
      <c r="BP110" s="10"/>
      <c r="BQ110" s="10"/>
      <c r="BR110" s="10"/>
      <c r="BS110" s="45"/>
      <c r="BT110" s="45"/>
      <c r="BU110" s="45"/>
      <c r="BV110" s="45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45"/>
      <c r="CH110" s="45"/>
      <c r="CI110" s="45"/>
      <c r="CJ110" s="45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45"/>
      <c r="CV110" s="45"/>
      <c r="CW110" s="45"/>
      <c r="CX110" s="45"/>
      <c r="CY110" s="10"/>
      <c r="CZ110" s="10"/>
      <c r="DA110" s="81"/>
      <c r="DB110" s="10"/>
      <c r="DC110" s="10"/>
      <c r="DD110" s="10"/>
      <c r="DE110" s="10"/>
      <c r="DF110" s="10"/>
      <c r="DG110" s="10"/>
      <c r="DH110" s="10"/>
      <c r="DI110" s="45"/>
      <c r="DJ110" s="45"/>
      <c r="DK110" s="45"/>
      <c r="DL110" s="45"/>
      <c r="DM110" s="21"/>
      <c r="DN110" s="21"/>
      <c r="DO110" s="21"/>
      <c r="DP110" s="21"/>
    </row>
    <row r="111" spans="2:120" ht="15">
      <c r="B111" s="21"/>
      <c r="BO111" s="10"/>
      <c r="BP111" s="10"/>
      <c r="BQ111" s="10"/>
      <c r="BR111" s="10"/>
      <c r="BS111" s="45"/>
      <c r="BT111" s="45"/>
      <c r="BU111" s="45"/>
      <c r="BV111" s="45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45"/>
      <c r="CH111" s="45"/>
      <c r="CI111" s="45"/>
      <c r="CJ111" s="45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45"/>
      <c r="CV111" s="45"/>
      <c r="CW111" s="45"/>
      <c r="CX111" s="45"/>
      <c r="CY111" s="10"/>
      <c r="CZ111" s="10"/>
      <c r="DA111" s="81"/>
      <c r="DB111" s="10"/>
      <c r="DC111" s="10"/>
      <c r="DD111" s="10"/>
      <c r="DE111" s="10"/>
      <c r="DF111" s="10"/>
      <c r="DG111" s="10"/>
      <c r="DH111" s="10"/>
      <c r="DI111" s="45"/>
      <c r="DJ111" s="45"/>
      <c r="DK111" s="45"/>
      <c r="DL111" s="45"/>
      <c r="DM111" s="21"/>
      <c r="DN111" s="21"/>
      <c r="DO111" s="21"/>
      <c r="DP111" s="21"/>
    </row>
    <row r="112" spans="2:120" ht="15">
      <c r="B112" s="21"/>
      <c r="BO112" s="10"/>
      <c r="BP112" s="10"/>
      <c r="BQ112" s="10"/>
      <c r="BR112" s="10"/>
      <c r="BS112" s="45"/>
      <c r="BT112" s="45"/>
      <c r="BU112" s="45"/>
      <c r="BV112" s="45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45"/>
      <c r="CH112" s="45"/>
      <c r="CI112" s="45"/>
      <c r="CJ112" s="45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45"/>
      <c r="CV112" s="45"/>
      <c r="CW112" s="45"/>
      <c r="CX112" s="45"/>
      <c r="CY112" s="10"/>
      <c r="CZ112" s="10"/>
      <c r="DA112" s="81"/>
      <c r="DB112" s="10"/>
      <c r="DC112" s="10"/>
      <c r="DD112" s="10"/>
      <c r="DE112" s="10"/>
      <c r="DF112" s="10"/>
      <c r="DG112" s="10"/>
      <c r="DH112" s="10"/>
      <c r="DI112" s="45"/>
      <c r="DJ112" s="45"/>
      <c r="DK112" s="45"/>
      <c r="DL112" s="45"/>
      <c r="DM112" s="21"/>
      <c r="DN112" s="21"/>
      <c r="DO112" s="21"/>
      <c r="DP112" s="21"/>
    </row>
    <row r="113" spans="2:120" ht="15">
      <c r="B113" s="21"/>
      <c r="BO113" s="10"/>
      <c r="BP113" s="10"/>
      <c r="BQ113" s="10"/>
      <c r="BR113" s="10"/>
      <c r="BS113" s="45"/>
      <c r="BT113" s="45"/>
      <c r="BU113" s="45"/>
      <c r="BV113" s="45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45"/>
      <c r="CH113" s="45"/>
      <c r="CI113" s="45"/>
      <c r="CJ113" s="45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45"/>
      <c r="CV113" s="45"/>
      <c r="CW113" s="45"/>
      <c r="CX113" s="45"/>
      <c r="CY113" s="10"/>
      <c r="CZ113" s="10"/>
      <c r="DA113" s="81"/>
      <c r="DB113" s="10"/>
      <c r="DC113" s="10"/>
      <c r="DD113" s="10"/>
      <c r="DE113" s="10"/>
      <c r="DF113" s="10"/>
      <c r="DG113" s="10"/>
      <c r="DH113" s="10"/>
      <c r="DI113" s="45"/>
      <c r="DJ113" s="45"/>
      <c r="DK113" s="45"/>
      <c r="DL113" s="45"/>
      <c r="DM113" s="21"/>
      <c r="DN113" s="21"/>
      <c r="DO113" s="21"/>
      <c r="DP113" s="21"/>
    </row>
    <row r="114" spans="2:120" ht="15">
      <c r="B114" s="21"/>
      <c r="BO114" s="10"/>
      <c r="BP114" s="10"/>
      <c r="BQ114" s="10"/>
      <c r="BR114" s="10"/>
      <c r="BS114" s="45"/>
      <c r="BT114" s="45"/>
      <c r="BU114" s="45"/>
      <c r="BV114" s="45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45"/>
      <c r="CH114" s="45"/>
      <c r="CI114" s="45"/>
      <c r="CJ114" s="45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45"/>
      <c r="CV114" s="45"/>
      <c r="CW114" s="45"/>
      <c r="CX114" s="45"/>
      <c r="CY114" s="10"/>
      <c r="CZ114" s="10"/>
      <c r="DA114" s="81"/>
      <c r="DB114" s="10"/>
      <c r="DC114" s="10"/>
      <c r="DD114" s="10"/>
      <c r="DE114" s="10"/>
      <c r="DF114" s="10"/>
      <c r="DG114" s="10"/>
      <c r="DH114" s="10"/>
      <c r="DI114" s="45"/>
      <c r="DJ114" s="45"/>
      <c r="DK114" s="45"/>
      <c r="DL114" s="45"/>
      <c r="DM114" s="21"/>
      <c r="DN114" s="21"/>
      <c r="DO114" s="21"/>
      <c r="DP114" s="21"/>
    </row>
    <row r="115" spans="2:120" ht="15">
      <c r="B115" s="21"/>
      <c r="BO115" s="10"/>
      <c r="BP115" s="10"/>
      <c r="BQ115" s="10"/>
      <c r="BR115" s="10"/>
      <c r="BS115" s="45"/>
      <c r="BT115" s="45"/>
      <c r="BU115" s="45"/>
      <c r="BV115" s="45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45"/>
      <c r="CH115" s="45"/>
      <c r="CI115" s="45"/>
      <c r="CJ115" s="45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45"/>
      <c r="CV115" s="45"/>
      <c r="CW115" s="45"/>
      <c r="CX115" s="45"/>
      <c r="CY115" s="10"/>
      <c r="CZ115" s="10"/>
      <c r="DA115" s="81"/>
      <c r="DB115" s="10"/>
      <c r="DC115" s="10"/>
      <c r="DD115" s="10"/>
      <c r="DE115" s="10"/>
      <c r="DF115" s="10"/>
      <c r="DG115" s="10"/>
      <c r="DH115" s="10"/>
      <c r="DI115" s="45"/>
      <c r="DJ115" s="45"/>
      <c r="DK115" s="45"/>
      <c r="DL115" s="45"/>
      <c r="DM115" s="21"/>
      <c r="DN115" s="21"/>
      <c r="DO115" s="21"/>
      <c r="DP115" s="21"/>
    </row>
    <row r="116" spans="2:120" ht="15">
      <c r="B116" s="21"/>
      <c r="BO116" s="10"/>
      <c r="BP116" s="10"/>
      <c r="BQ116" s="10"/>
      <c r="BR116" s="10"/>
      <c r="BS116" s="45"/>
      <c r="BT116" s="45"/>
      <c r="BU116" s="45"/>
      <c r="BV116" s="45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45"/>
      <c r="CH116" s="45"/>
      <c r="CI116" s="45"/>
      <c r="CJ116" s="45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45"/>
      <c r="CV116" s="45"/>
      <c r="CW116" s="45"/>
      <c r="CX116" s="45"/>
      <c r="CY116" s="10"/>
      <c r="CZ116" s="10"/>
      <c r="DA116" s="81"/>
      <c r="DB116" s="10"/>
      <c r="DC116" s="10"/>
      <c r="DD116" s="10"/>
      <c r="DE116" s="10"/>
      <c r="DF116" s="10"/>
      <c r="DG116" s="10"/>
      <c r="DH116" s="10"/>
      <c r="DI116" s="45"/>
      <c r="DJ116" s="45"/>
      <c r="DK116" s="45"/>
      <c r="DL116" s="45"/>
      <c r="DM116" s="21"/>
      <c r="DN116" s="21"/>
      <c r="DO116" s="21"/>
      <c r="DP116" s="21"/>
    </row>
    <row r="117" spans="2:120" ht="15">
      <c r="B117" s="21"/>
      <c r="BO117" s="10"/>
      <c r="BP117" s="10"/>
      <c r="BQ117" s="10"/>
      <c r="BR117" s="10"/>
      <c r="BS117" s="45"/>
      <c r="BT117" s="45"/>
      <c r="BU117" s="45"/>
      <c r="BV117" s="45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45"/>
      <c r="CH117" s="45"/>
      <c r="CI117" s="45"/>
      <c r="CJ117" s="45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45"/>
      <c r="CV117" s="45"/>
      <c r="CW117" s="45"/>
      <c r="CX117" s="45"/>
      <c r="CY117" s="10"/>
      <c r="CZ117" s="10"/>
      <c r="DA117" s="81"/>
      <c r="DB117" s="10"/>
      <c r="DC117" s="10"/>
      <c r="DD117" s="10"/>
      <c r="DE117" s="10"/>
      <c r="DF117" s="10"/>
      <c r="DG117" s="10"/>
      <c r="DH117" s="10"/>
      <c r="DI117" s="45"/>
      <c r="DJ117" s="45"/>
      <c r="DK117" s="45"/>
      <c r="DL117" s="45"/>
      <c r="DM117" s="21"/>
      <c r="DN117" s="21"/>
      <c r="DO117" s="21"/>
      <c r="DP117" s="21"/>
    </row>
    <row r="118" spans="2:120" ht="15">
      <c r="B118" s="21"/>
      <c r="BO118" s="10"/>
      <c r="BP118" s="10"/>
      <c r="BQ118" s="10"/>
      <c r="BR118" s="10"/>
      <c r="BS118" s="45"/>
      <c r="BT118" s="45"/>
      <c r="BU118" s="45"/>
      <c r="BV118" s="45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45"/>
      <c r="CH118" s="45"/>
      <c r="CI118" s="45"/>
      <c r="CJ118" s="45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45"/>
      <c r="CV118" s="45"/>
      <c r="CW118" s="45"/>
      <c r="CX118" s="45"/>
      <c r="CY118" s="10"/>
      <c r="CZ118" s="10"/>
      <c r="DA118" s="81"/>
      <c r="DB118" s="10"/>
      <c r="DC118" s="10"/>
      <c r="DD118" s="10"/>
      <c r="DE118" s="10"/>
      <c r="DF118" s="10"/>
      <c r="DG118" s="10"/>
      <c r="DH118" s="10"/>
      <c r="DI118" s="45"/>
      <c r="DJ118" s="45"/>
      <c r="DK118" s="45"/>
      <c r="DL118" s="45"/>
      <c r="DM118" s="21"/>
      <c r="DN118" s="21"/>
      <c r="DO118" s="21"/>
      <c r="DP118" s="21"/>
    </row>
    <row r="119" spans="2:120" ht="15">
      <c r="B119" s="21"/>
      <c r="BO119" s="10"/>
      <c r="BP119" s="10"/>
      <c r="BQ119" s="10"/>
      <c r="BR119" s="10"/>
      <c r="BS119" s="45"/>
      <c r="BT119" s="45"/>
      <c r="BU119" s="45"/>
      <c r="BV119" s="45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45"/>
      <c r="CH119" s="45"/>
      <c r="CI119" s="45"/>
      <c r="CJ119" s="45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45"/>
      <c r="CV119" s="45"/>
      <c r="CW119" s="45"/>
      <c r="CX119" s="45"/>
      <c r="CY119" s="10"/>
      <c r="CZ119" s="10"/>
      <c r="DA119" s="81"/>
      <c r="DB119" s="10"/>
      <c r="DC119" s="10"/>
      <c r="DD119" s="10"/>
      <c r="DE119" s="10"/>
      <c r="DF119" s="10"/>
      <c r="DG119" s="10"/>
      <c r="DH119" s="10"/>
      <c r="DI119" s="45"/>
      <c r="DJ119" s="45"/>
      <c r="DK119" s="45"/>
      <c r="DL119" s="45"/>
      <c r="DM119" s="21"/>
      <c r="DN119" s="21"/>
      <c r="DO119" s="21"/>
      <c r="DP119" s="21"/>
    </row>
    <row r="120" spans="2:120" ht="15">
      <c r="B120" s="21"/>
      <c r="BO120" s="10"/>
      <c r="BP120" s="10"/>
      <c r="BQ120" s="10"/>
      <c r="BR120" s="10"/>
      <c r="BS120" s="45"/>
      <c r="BT120" s="45"/>
      <c r="BU120" s="45"/>
      <c r="BV120" s="45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45"/>
      <c r="CH120" s="45"/>
      <c r="CI120" s="45"/>
      <c r="CJ120" s="45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45"/>
      <c r="CV120" s="45"/>
      <c r="CW120" s="45"/>
      <c r="CX120" s="45"/>
      <c r="CY120" s="10"/>
      <c r="CZ120" s="10"/>
      <c r="DA120" s="81"/>
      <c r="DB120" s="10"/>
      <c r="DC120" s="10"/>
      <c r="DD120" s="10"/>
      <c r="DE120" s="10"/>
      <c r="DF120" s="10"/>
      <c r="DG120" s="10"/>
      <c r="DH120" s="10"/>
      <c r="DI120" s="45"/>
      <c r="DJ120" s="45"/>
      <c r="DK120" s="45"/>
      <c r="DL120" s="45"/>
      <c r="DM120" s="21"/>
      <c r="DN120" s="21"/>
      <c r="DO120" s="21"/>
      <c r="DP120" s="21"/>
    </row>
    <row r="121" spans="2:120" ht="15">
      <c r="B121" s="21"/>
      <c r="BO121" s="10"/>
      <c r="BP121" s="10"/>
      <c r="BQ121" s="10"/>
      <c r="BR121" s="10"/>
      <c r="BS121" s="45"/>
      <c r="BT121" s="45"/>
      <c r="BU121" s="45"/>
      <c r="BV121" s="45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45"/>
      <c r="CH121" s="45"/>
      <c r="CI121" s="45"/>
      <c r="CJ121" s="45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45"/>
      <c r="CV121" s="45"/>
      <c r="CW121" s="45"/>
      <c r="CX121" s="45"/>
      <c r="CY121" s="10"/>
      <c r="CZ121" s="10"/>
      <c r="DA121" s="81"/>
      <c r="DB121" s="10"/>
      <c r="DC121" s="10"/>
      <c r="DD121" s="10"/>
      <c r="DE121" s="10"/>
      <c r="DF121" s="10"/>
      <c r="DG121" s="10"/>
      <c r="DH121" s="10"/>
      <c r="DI121" s="45"/>
      <c r="DJ121" s="45"/>
      <c r="DK121" s="45"/>
      <c r="DL121" s="45"/>
      <c r="DM121" s="21"/>
      <c r="DN121" s="21"/>
      <c r="DO121" s="21"/>
      <c r="DP121" s="21"/>
    </row>
    <row r="122" spans="2:120" ht="15">
      <c r="B122" s="21"/>
      <c r="BO122" s="10"/>
      <c r="BP122" s="10"/>
      <c r="BQ122" s="10"/>
      <c r="BR122" s="10"/>
      <c r="BS122" s="45"/>
      <c r="BT122" s="45"/>
      <c r="BU122" s="45"/>
      <c r="BV122" s="45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45"/>
      <c r="CH122" s="45"/>
      <c r="CI122" s="45"/>
      <c r="CJ122" s="45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45"/>
      <c r="CV122" s="45"/>
      <c r="CW122" s="45"/>
      <c r="CX122" s="45"/>
      <c r="CY122" s="10"/>
      <c r="CZ122" s="10"/>
      <c r="DA122" s="81"/>
      <c r="DB122" s="10"/>
      <c r="DC122" s="10"/>
      <c r="DD122" s="10"/>
      <c r="DE122" s="10"/>
      <c r="DF122" s="10"/>
      <c r="DG122" s="10"/>
      <c r="DH122" s="10"/>
      <c r="DI122" s="45"/>
      <c r="DJ122" s="45"/>
      <c r="DK122" s="45"/>
      <c r="DL122" s="45"/>
      <c r="DM122" s="21"/>
      <c r="DN122" s="21"/>
      <c r="DO122" s="21"/>
      <c r="DP122" s="21"/>
    </row>
    <row r="123" spans="2:120" ht="15">
      <c r="B123" s="21"/>
      <c r="BO123" s="10"/>
      <c r="BP123" s="10"/>
      <c r="BQ123" s="10"/>
      <c r="BR123" s="10"/>
      <c r="BS123" s="45"/>
      <c r="BT123" s="45"/>
      <c r="BU123" s="45"/>
      <c r="BV123" s="45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45"/>
      <c r="CH123" s="45"/>
      <c r="CI123" s="45"/>
      <c r="CJ123" s="45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45"/>
      <c r="CV123" s="45"/>
      <c r="CW123" s="45"/>
      <c r="CX123" s="45"/>
      <c r="CY123" s="10"/>
      <c r="CZ123" s="10"/>
      <c r="DA123" s="81"/>
      <c r="DB123" s="10"/>
      <c r="DC123" s="10"/>
      <c r="DD123" s="10"/>
      <c r="DE123" s="10"/>
      <c r="DF123" s="10"/>
      <c r="DG123" s="10"/>
      <c r="DH123" s="10"/>
      <c r="DI123" s="45"/>
      <c r="DJ123" s="45"/>
      <c r="DK123" s="45"/>
      <c r="DL123" s="45"/>
      <c r="DM123" s="21"/>
      <c r="DN123" s="21"/>
      <c r="DO123" s="21"/>
      <c r="DP123" s="21"/>
    </row>
    <row r="124" spans="2:120" ht="15">
      <c r="B124" s="21"/>
      <c r="BO124" s="10"/>
      <c r="BP124" s="10"/>
      <c r="BQ124" s="10"/>
      <c r="BR124" s="10"/>
      <c r="BS124" s="45"/>
      <c r="BT124" s="45"/>
      <c r="BU124" s="45"/>
      <c r="BV124" s="45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45"/>
      <c r="CH124" s="45"/>
      <c r="CI124" s="45"/>
      <c r="CJ124" s="45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45"/>
      <c r="CV124" s="45"/>
      <c r="CW124" s="45"/>
      <c r="CX124" s="45"/>
      <c r="CY124" s="10"/>
      <c r="CZ124" s="10"/>
      <c r="DA124" s="81"/>
      <c r="DB124" s="10"/>
      <c r="DC124" s="10"/>
      <c r="DD124" s="10"/>
      <c r="DE124" s="10"/>
      <c r="DF124" s="10"/>
      <c r="DG124" s="10"/>
      <c r="DH124" s="10"/>
      <c r="DI124" s="45"/>
      <c r="DJ124" s="45"/>
      <c r="DK124" s="45"/>
      <c r="DL124" s="45"/>
      <c r="DM124" s="21"/>
      <c r="DN124" s="21"/>
      <c r="DO124" s="21"/>
      <c r="DP124" s="21"/>
    </row>
    <row r="125" spans="2:120" ht="15">
      <c r="B125" s="21"/>
      <c r="BO125" s="10"/>
      <c r="BP125" s="10"/>
      <c r="BQ125" s="10"/>
      <c r="BR125" s="10"/>
      <c r="BS125" s="45"/>
      <c r="BT125" s="45"/>
      <c r="BU125" s="45"/>
      <c r="BV125" s="45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45"/>
      <c r="CH125" s="45"/>
      <c r="CI125" s="45"/>
      <c r="CJ125" s="45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45"/>
      <c r="CV125" s="45"/>
      <c r="CW125" s="45"/>
      <c r="CX125" s="45"/>
      <c r="CY125" s="10"/>
      <c r="CZ125" s="10"/>
      <c r="DA125" s="81"/>
      <c r="DB125" s="10"/>
      <c r="DC125" s="10"/>
      <c r="DD125" s="10"/>
      <c r="DE125" s="10"/>
      <c r="DF125" s="10"/>
      <c r="DG125" s="10"/>
      <c r="DH125" s="10"/>
      <c r="DI125" s="45"/>
      <c r="DJ125" s="45"/>
      <c r="DK125" s="45"/>
      <c r="DL125" s="45"/>
      <c r="DM125" s="21"/>
      <c r="DN125" s="21"/>
      <c r="DO125" s="21"/>
      <c r="DP125" s="21"/>
    </row>
    <row r="126" spans="2:120" ht="15">
      <c r="B126" s="21"/>
      <c r="BO126" s="10"/>
      <c r="BP126" s="10"/>
      <c r="BQ126" s="10"/>
      <c r="BR126" s="10"/>
      <c r="BS126" s="45"/>
      <c r="BT126" s="45"/>
      <c r="BU126" s="45"/>
      <c r="BV126" s="45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45"/>
      <c r="CH126" s="45"/>
      <c r="CI126" s="45"/>
      <c r="CJ126" s="45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45"/>
      <c r="CV126" s="45"/>
      <c r="CW126" s="45"/>
      <c r="CX126" s="45"/>
      <c r="CY126" s="10"/>
      <c r="CZ126" s="10"/>
      <c r="DA126" s="81"/>
      <c r="DB126" s="10"/>
      <c r="DC126" s="10"/>
      <c r="DD126" s="10"/>
      <c r="DE126" s="10"/>
      <c r="DF126" s="10"/>
      <c r="DG126" s="10"/>
      <c r="DH126" s="10"/>
      <c r="DI126" s="45"/>
      <c r="DJ126" s="45"/>
      <c r="DK126" s="45"/>
      <c r="DL126" s="45"/>
      <c r="DM126" s="21"/>
      <c r="DN126" s="21"/>
      <c r="DO126" s="21"/>
      <c r="DP126" s="21"/>
    </row>
    <row r="127" spans="2:120" ht="15">
      <c r="B127" s="21"/>
      <c r="BO127" s="10"/>
      <c r="BP127" s="10"/>
      <c r="BQ127" s="10"/>
      <c r="BR127" s="10"/>
      <c r="BS127" s="45"/>
      <c r="BT127" s="45"/>
      <c r="BU127" s="45"/>
      <c r="BV127" s="45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45"/>
      <c r="CH127" s="45"/>
      <c r="CI127" s="45"/>
      <c r="CJ127" s="45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45"/>
      <c r="CV127" s="45"/>
      <c r="CW127" s="45"/>
      <c r="CX127" s="45"/>
      <c r="CY127" s="10"/>
      <c r="CZ127" s="10"/>
      <c r="DA127" s="81"/>
      <c r="DB127" s="10"/>
      <c r="DC127" s="10"/>
      <c r="DD127" s="10"/>
      <c r="DE127" s="10"/>
      <c r="DF127" s="10"/>
      <c r="DG127" s="10"/>
      <c r="DH127" s="10"/>
      <c r="DI127" s="45"/>
      <c r="DJ127" s="45"/>
      <c r="DK127" s="45"/>
      <c r="DL127" s="45"/>
      <c r="DM127" s="21"/>
      <c r="DN127" s="21"/>
      <c r="DO127" s="21"/>
      <c r="DP127" s="21"/>
    </row>
    <row r="128" spans="2:120" ht="15">
      <c r="B128" s="21"/>
      <c r="BO128" s="10"/>
      <c r="BP128" s="10"/>
      <c r="BQ128" s="10"/>
      <c r="BR128" s="10"/>
      <c r="BS128" s="45"/>
      <c r="BT128" s="45"/>
      <c r="BU128" s="45"/>
      <c r="BV128" s="45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45"/>
      <c r="CH128" s="45"/>
      <c r="CI128" s="45"/>
      <c r="CJ128" s="45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45"/>
      <c r="CV128" s="45"/>
      <c r="CW128" s="45"/>
      <c r="CX128" s="45"/>
      <c r="CY128" s="10"/>
      <c r="CZ128" s="10"/>
      <c r="DA128" s="81"/>
      <c r="DB128" s="10"/>
      <c r="DC128" s="10"/>
      <c r="DD128" s="10"/>
      <c r="DE128" s="10"/>
      <c r="DF128" s="10"/>
      <c r="DG128" s="10"/>
      <c r="DH128" s="10"/>
      <c r="DI128" s="45"/>
      <c r="DJ128" s="45"/>
      <c r="DK128" s="45"/>
      <c r="DL128" s="45"/>
      <c r="DM128" s="21"/>
      <c r="DN128" s="21"/>
      <c r="DO128" s="21"/>
      <c r="DP128" s="21"/>
    </row>
    <row r="129" spans="2:120" ht="15">
      <c r="B129" s="21"/>
      <c r="BO129" s="10"/>
      <c r="BP129" s="10"/>
      <c r="BQ129" s="10"/>
      <c r="BR129" s="10"/>
      <c r="BS129" s="45"/>
      <c r="BT129" s="45"/>
      <c r="BU129" s="45"/>
      <c r="BV129" s="45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45"/>
      <c r="CH129" s="45"/>
      <c r="CI129" s="45"/>
      <c r="CJ129" s="45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45"/>
      <c r="CV129" s="45"/>
      <c r="CW129" s="45"/>
      <c r="CX129" s="45"/>
      <c r="CY129" s="10"/>
      <c r="CZ129" s="10"/>
      <c r="DA129" s="81"/>
      <c r="DB129" s="10"/>
      <c r="DC129" s="10"/>
      <c r="DD129" s="10"/>
      <c r="DE129" s="10"/>
      <c r="DF129" s="10"/>
      <c r="DG129" s="10"/>
      <c r="DH129" s="10"/>
      <c r="DI129" s="45"/>
      <c r="DJ129" s="45"/>
      <c r="DK129" s="45"/>
      <c r="DL129" s="45"/>
      <c r="DM129" s="21"/>
      <c r="DN129" s="21"/>
      <c r="DO129" s="21"/>
      <c r="DP129" s="21"/>
    </row>
    <row r="130" spans="2:120" ht="15">
      <c r="B130" s="21"/>
      <c r="BO130" s="10"/>
      <c r="BP130" s="10"/>
      <c r="BQ130" s="10"/>
      <c r="BR130" s="10"/>
      <c r="BS130" s="45"/>
      <c r="BT130" s="45"/>
      <c r="BU130" s="45"/>
      <c r="BV130" s="45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45"/>
      <c r="CH130" s="45"/>
      <c r="CI130" s="45"/>
      <c r="CJ130" s="45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45"/>
      <c r="CV130" s="45"/>
      <c r="CW130" s="45"/>
      <c r="CX130" s="45"/>
      <c r="CY130" s="10"/>
      <c r="CZ130" s="10"/>
      <c r="DA130" s="81"/>
      <c r="DB130" s="10"/>
      <c r="DC130" s="10"/>
      <c r="DD130" s="10"/>
      <c r="DE130" s="10"/>
      <c r="DF130" s="10"/>
      <c r="DG130" s="10"/>
      <c r="DH130" s="10"/>
      <c r="DI130" s="45"/>
      <c r="DJ130" s="45"/>
      <c r="DK130" s="45"/>
      <c r="DL130" s="45"/>
      <c r="DM130" s="21"/>
      <c r="DN130" s="21"/>
      <c r="DO130" s="21"/>
      <c r="DP130" s="21"/>
    </row>
    <row r="131" spans="2:120" ht="15">
      <c r="B131" s="21"/>
      <c r="BO131" s="10"/>
      <c r="BP131" s="10"/>
      <c r="BQ131" s="10"/>
      <c r="BR131" s="10"/>
      <c r="BS131" s="45"/>
      <c r="BT131" s="45"/>
      <c r="BU131" s="45"/>
      <c r="BV131" s="45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45"/>
      <c r="CH131" s="45"/>
      <c r="CI131" s="45"/>
      <c r="CJ131" s="45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45"/>
      <c r="CV131" s="45"/>
      <c r="CW131" s="45"/>
      <c r="CX131" s="45"/>
      <c r="CY131" s="10"/>
      <c r="CZ131" s="10"/>
      <c r="DA131" s="81"/>
      <c r="DB131" s="10"/>
      <c r="DC131" s="10"/>
      <c r="DD131" s="10"/>
      <c r="DE131" s="10"/>
      <c r="DF131" s="10"/>
      <c r="DG131" s="10"/>
      <c r="DH131" s="10"/>
      <c r="DI131" s="45"/>
      <c r="DJ131" s="45"/>
      <c r="DK131" s="45"/>
      <c r="DL131" s="45"/>
      <c r="DM131" s="21"/>
      <c r="DN131" s="21"/>
      <c r="DO131" s="21"/>
      <c r="DP131" s="21"/>
    </row>
    <row r="132" ht="15">
      <c r="B132" s="21"/>
    </row>
    <row r="133" ht="15">
      <c r="B133" s="21"/>
    </row>
    <row r="134" ht="15">
      <c r="B134" s="21"/>
    </row>
    <row r="135" ht="15">
      <c r="B135" s="21"/>
    </row>
    <row r="136" ht="15">
      <c r="B136" s="21"/>
    </row>
    <row r="137" ht="15">
      <c r="B137" s="21"/>
    </row>
    <row r="138" ht="15">
      <c r="B138" s="21"/>
    </row>
    <row r="139" ht="15">
      <c r="B139" s="21"/>
    </row>
    <row r="140" ht="15">
      <c r="B140" s="21"/>
    </row>
    <row r="141" ht="15">
      <c r="B141" s="21"/>
    </row>
    <row r="142" ht="15">
      <c r="B142" s="21"/>
    </row>
    <row r="143" ht="15">
      <c r="B143" s="21"/>
    </row>
    <row r="144" ht="15">
      <c r="B144" s="21"/>
    </row>
    <row r="145" ht="15">
      <c r="B145" s="21"/>
    </row>
    <row r="146" ht="15">
      <c r="B146" s="21"/>
    </row>
    <row r="147" ht="15">
      <c r="B147" s="21"/>
    </row>
    <row r="148" ht="15">
      <c r="B148" s="21"/>
    </row>
    <row r="149" ht="15">
      <c r="B149" s="21"/>
    </row>
    <row r="150" ht="15">
      <c r="B150" s="21"/>
    </row>
    <row r="151" ht="15">
      <c r="B151" s="21"/>
    </row>
    <row r="152" ht="15">
      <c r="B152" s="21"/>
    </row>
    <row r="153" ht="15">
      <c r="B153" s="21"/>
    </row>
    <row r="154" ht="15">
      <c r="B154" s="21"/>
    </row>
    <row r="155" ht="15">
      <c r="B155" s="21"/>
    </row>
    <row r="156" ht="15">
      <c r="B156" s="21"/>
    </row>
    <row r="157" ht="15">
      <c r="B157" s="21"/>
    </row>
    <row r="158" ht="15">
      <c r="B158" s="21"/>
    </row>
    <row r="159" ht="15">
      <c r="B159" s="21"/>
    </row>
    <row r="160" ht="15">
      <c r="B160" s="21"/>
    </row>
    <row r="161" ht="15">
      <c r="B161" s="21"/>
    </row>
    <row r="162" ht="15">
      <c r="B162" s="21"/>
    </row>
    <row r="163" ht="15">
      <c r="B163" s="21"/>
    </row>
    <row r="164" ht="15">
      <c r="B164" s="21"/>
    </row>
    <row r="165" ht="15">
      <c r="B165" s="21"/>
    </row>
    <row r="166" ht="15">
      <c r="B166" s="47"/>
    </row>
    <row r="167" ht="15">
      <c r="B167" s="47"/>
    </row>
    <row r="168" ht="15">
      <c r="B168" s="47"/>
    </row>
    <row r="169" ht="15">
      <c r="B169" s="47"/>
    </row>
    <row r="170" ht="15">
      <c r="B170" s="47"/>
    </row>
    <row r="171" ht="15">
      <c r="B171" s="47"/>
    </row>
    <row r="172" ht="15">
      <c r="B172" s="47"/>
    </row>
    <row r="173" ht="15">
      <c r="B173" s="47"/>
    </row>
    <row r="174" ht="15">
      <c r="B174" s="47"/>
    </row>
    <row r="175" ht="15">
      <c r="B175" s="47"/>
    </row>
    <row r="176" ht="15">
      <c r="B176" s="47"/>
    </row>
    <row r="177" ht="15">
      <c r="B177" s="47"/>
    </row>
    <row r="178" ht="15">
      <c r="B178" s="47"/>
    </row>
    <row r="179" ht="15">
      <c r="B179" s="47"/>
    </row>
    <row r="180" ht="15">
      <c r="B180" s="47"/>
    </row>
    <row r="181" ht="15">
      <c r="B181" s="47"/>
    </row>
    <row r="182" ht="15">
      <c r="B182" s="47"/>
    </row>
    <row r="183" ht="15">
      <c r="B183" s="47"/>
    </row>
    <row r="184" ht="15">
      <c r="B184" s="47"/>
    </row>
    <row r="185" ht="15">
      <c r="B185" s="47"/>
    </row>
    <row r="186" ht="15">
      <c r="B186" s="47"/>
    </row>
    <row r="187" ht="15">
      <c r="B187" s="47"/>
    </row>
    <row r="188" ht="15">
      <c r="B188" s="47"/>
    </row>
    <row r="189" ht="15">
      <c r="B189" s="47"/>
    </row>
    <row r="190" ht="15">
      <c r="B190" s="47"/>
    </row>
    <row r="191" ht="15">
      <c r="B191" s="47"/>
    </row>
    <row r="192" ht="15">
      <c r="B192" s="47"/>
    </row>
    <row r="193" ht="15">
      <c r="B193" s="47"/>
    </row>
    <row r="194" ht="15">
      <c r="B194" s="47"/>
    </row>
    <row r="195" ht="15">
      <c r="B195" s="47"/>
    </row>
    <row r="196" ht="15">
      <c r="B196" s="47"/>
    </row>
    <row r="197" ht="15">
      <c r="B197" s="47"/>
    </row>
    <row r="198" ht="15">
      <c r="B198" s="47"/>
    </row>
    <row r="199" ht="15">
      <c r="B199" s="47"/>
    </row>
    <row r="200" ht="15">
      <c r="B200" s="47"/>
    </row>
    <row r="201" ht="15">
      <c r="B201" s="47"/>
    </row>
    <row r="202" ht="15">
      <c r="B202" s="47"/>
    </row>
    <row r="203" ht="15">
      <c r="B203" s="47"/>
    </row>
    <row r="204" ht="15">
      <c r="B204" s="47"/>
    </row>
    <row r="205" ht="15">
      <c r="B205" s="47"/>
    </row>
    <row r="206" ht="15">
      <c r="B206" s="47"/>
    </row>
    <row r="207" ht="15">
      <c r="B207" s="47"/>
    </row>
    <row r="208" ht="15">
      <c r="B208" s="47"/>
    </row>
    <row r="209" ht="15">
      <c r="B209" s="47"/>
    </row>
    <row r="210" ht="15">
      <c r="B210" s="47"/>
    </row>
    <row r="211" ht="15">
      <c r="B211" s="47"/>
    </row>
    <row r="212" ht="15">
      <c r="B212" s="47"/>
    </row>
    <row r="213" ht="15">
      <c r="B213" s="47"/>
    </row>
    <row r="214" ht="15">
      <c r="B214" s="47"/>
    </row>
    <row r="215" ht="15">
      <c r="B215" s="47"/>
    </row>
    <row r="216" ht="15">
      <c r="B216" s="47"/>
    </row>
    <row r="217" ht="15">
      <c r="B217" s="47"/>
    </row>
    <row r="218" ht="15">
      <c r="B218" s="47"/>
    </row>
    <row r="219" ht="15">
      <c r="B219" s="47"/>
    </row>
    <row r="220" ht="15">
      <c r="B220" s="47"/>
    </row>
    <row r="221" ht="15">
      <c r="B221" s="47"/>
    </row>
    <row r="222" ht="15">
      <c r="B222" s="47"/>
    </row>
    <row r="223" ht="15">
      <c r="B223" s="47"/>
    </row>
    <row r="224" ht="15">
      <c r="B224" s="47"/>
    </row>
    <row r="225" ht="15">
      <c r="B225" s="47"/>
    </row>
    <row r="226" ht="15">
      <c r="B226" s="47"/>
    </row>
    <row r="227" ht="15">
      <c r="B227" s="47"/>
    </row>
    <row r="228" ht="15">
      <c r="B228" s="47"/>
    </row>
    <row r="229" ht="15">
      <c r="B229" s="47"/>
    </row>
    <row r="230" ht="15">
      <c r="B230" s="47"/>
    </row>
    <row r="231" ht="15">
      <c r="B231" s="47"/>
    </row>
    <row r="232" ht="15">
      <c r="B232" s="47"/>
    </row>
    <row r="233" ht="15">
      <c r="B233" s="47"/>
    </row>
    <row r="234" ht="15">
      <c r="B234" s="47"/>
    </row>
    <row r="235" ht="15">
      <c r="B235" s="47"/>
    </row>
    <row r="236" ht="15">
      <c r="B236" s="47"/>
    </row>
    <row r="237" ht="15">
      <c r="B237" s="47"/>
    </row>
    <row r="238" ht="15">
      <c r="B238" s="47"/>
    </row>
    <row r="239" ht="15">
      <c r="B239" s="47"/>
    </row>
    <row r="240" ht="15">
      <c r="B240" s="47"/>
    </row>
    <row r="241" ht="15">
      <c r="B241" s="47"/>
    </row>
    <row r="242" ht="15">
      <c r="B242" s="47"/>
    </row>
    <row r="243" ht="15">
      <c r="B243" s="47"/>
    </row>
  </sheetData>
  <sheetProtection/>
  <conditionalFormatting sqref="D6">
    <cfRule type="expression" priority="1" dxfId="2" stopIfTrue="1">
      <formula>OR(D6="")</formula>
    </cfRule>
    <cfRule type="expression" priority="2" dxfId="1" stopIfTrue="1">
      <formula>OR(D6=D4:D5)</formula>
    </cfRule>
  </conditionalFormatting>
  <conditionalFormatting sqref="D7">
    <cfRule type="expression" priority="3" dxfId="2" stopIfTrue="1">
      <formula>OR(D7="")</formula>
    </cfRule>
    <cfRule type="expression" priority="4" dxfId="1" stopIfTrue="1">
      <formula>OR(D7=D4:D6)</formula>
    </cfRule>
  </conditionalFormatting>
  <conditionalFormatting sqref="D8">
    <cfRule type="expression" priority="5" dxfId="2" stopIfTrue="1">
      <formula>OR(D8="")</formula>
    </cfRule>
    <cfRule type="expression" priority="6" dxfId="1" stopIfTrue="1">
      <formula>OR(D8=D4:D7)</formula>
    </cfRule>
  </conditionalFormatting>
  <conditionalFormatting sqref="D9">
    <cfRule type="expression" priority="7" dxfId="2" stopIfTrue="1">
      <formula>OR(D9="")</formula>
    </cfRule>
    <cfRule type="expression" priority="8" dxfId="1" stopIfTrue="1">
      <formula>OR(D9=D4:D8)</formula>
    </cfRule>
  </conditionalFormatting>
  <conditionalFormatting sqref="D11">
    <cfRule type="expression" priority="9" dxfId="2" stopIfTrue="1">
      <formula>OR(D11="")</formula>
    </cfRule>
    <cfRule type="expression" priority="10" dxfId="1" stopIfTrue="1">
      <formula>OR(D11=D4:D10)</formula>
    </cfRule>
  </conditionalFormatting>
  <conditionalFormatting sqref="D12">
    <cfRule type="expression" priority="11" dxfId="2" stopIfTrue="1">
      <formula>OR(D12="")</formula>
    </cfRule>
    <cfRule type="expression" priority="12" dxfId="1" stopIfTrue="1">
      <formula>OR(D4:D11=D12)</formula>
    </cfRule>
  </conditionalFormatting>
  <conditionalFormatting sqref="D13">
    <cfRule type="expression" priority="13" dxfId="2" stopIfTrue="1">
      <formula>OR(D13="")</formula>
    </cfRule>
    <cfRule type="expression" priority="14" dxfId="1" stopIfTrue="1">
      <formula>OR(D4:D12=D13)</formula>
    </cfRule>
  </conditionalFormatting>
  <conditionalFormatting sqref="D14">
    <cfRule type="expression" priority="15" dxfId="2" stopIfTrue="1">
      <formula>OR(D14="")</formula>
    </cfRule>
    <cfRule type="expression" priority="16" dxfId="1" stopIfTrue="1">
      <formula>OR(D4:D13=D14)</formula>
    </cfRule>
  </conditionalFormatting>
  <conditionalFormatting sqref="D15">
    <cfRule type="expression" priority="17" dxfId="2" stopIfTrue="1">
      <formula>OR(D15="")</formula>
    </cfRule>
    <cfRule type="expression" priority="18" dxfId="1" stopIfTrue="1">
      <formula>OR(D4:D14=D15)</formula>
    </cfRule>
  </conditionalFormatting>
  <conditionalFormatting sqref="D18">
    <cfRule type="expression" priority="19" dxfId="2" stopIfTrue="1">
      <formula>OR(D18="")</formula>
    </cfRule>
    <cfRule type="expression" priority="20" dxfId="1" stopIfTrue="1">
      <formula>OR(D4:D17=D18)</formula>
    </cfRule>
  </conditionalFormatting>
  <conditionalFormatting sqref="D19">
    <cfRule type="expression" priority="21" dxfId="2" stopIfTrue="1">
      <formula>OR(D19="")</formula>
    </cfRule>
    <cfRule type="expression" priority="22" dxfId="1" stopIfTrue="1">
      <formula>OR(D4:D18=D19)</formula>
    </cfRule>
  </conditionalFormatting>
  <conditionalFormatting sqref="D20">
    <cfRule type="expression" priority="23" dxfId="2" stopIfTrue="1">
      <formula>OR(D20="")</formula>
    </cfRule>
    <cfRule type="expression" priority="24" dxfId="1" stopIfTrue="1">
      <formula>OR(D4:D19=D20)</formula>
    </cfRule>
  </conditionalFormatting>
  <conditionalFormatting sqref="D24">
    <cfRule type="expression" priority="25" dxfId="2" stopIfTrue="1">
      <formula>OR(D24="")</formula>
    </cfRule>
    <cfRule type="expression" priority="26" dxfId="1" stopIfTrue="1">
      <formula>OR(D4:D23=D24)</formula>
    </cfRule>
  </conditionalFormatting>
  <conditionalFormatting sqref="D25:D26">
    <cfRule type="expression" priority="27" dxfId="2" stopIfTrue="1">
      <formula>OR(D25="")</formula>
    </cfRule>
    <cfRule type="expression" priority="28" dxfId="1" stopIfTrue="1">
      <formula>OR(D4:D24=D25)</formula>
    </cfRule>
  </conditionalFormatting>
  <conditionalFormatting sqref="D102">
    <cfRule type="expression" priority="29" dxfId="2" stopIfTrue="1">
      <formula>OR(D102="")</formula>
    </cfRule>
    <cfRule type="expression" priority="30" dxfId="1" stopIfTrue="1">
      <formula>OR(D4:D101=D102)</formula>
    </cfRule>
  </conditionalFormatting>
  <conditionalFormatting sqref="D101">
    <cfRule type="expression" priority="31" dxfId="2" stopIfTrue="1">
      <formula>OR(D101="")</formula>
    </cfRule>
    <cfRule type="expression" priority="32" dxfId="1" stopIfTrue="1">
      <formula>OR(D4:D100=D101)</formula>
    </cfRule>
  </conditionalFormatting>
  <conditionalFormatting sqref="D100">
    <cfRule type="expression" priority="33" dxfId="2" stopIfTrue="1">
      <formula>OR(D100="")</formula>
    </cfRule>
    <cfRule type="expression" priority="34" dxfId="1" stopIfTrue="1">
      <formula>OR(D4:D99=D100)</formula>
    </cfRule>
  </conditionalFormatting>
  <conditionalFormatting sqref="D99">
    <cfRule type="expression" priority="35" dxfId="2" stopIfTrue="1">
      <formula>OR(D99="")</formula>
    </cfRule>
    <cfRule type="expression" priority="36" dxfId="1" stopIfTrue="1">
      <formula>OR(D4:D98=D99)</formula>
    </cfRule>
  </conditionalFormatting>
  <conditionalFormatting sqref="D53">
    <cfRule type="expression" priority="37" dxfId="2" stopIfTrue="1">
      <formula>OR(D53="")</formula>
    </cfRule>
    <cfRule type="expression" priority="38" dxfId="1" stopIfTrue="1">
      <formula>OR(D4:D52=D53)</formula>
    </cfRule>
  </conditionalFormatting>
  <conditionalFormatting sqref="D54">
    <cfRule type="expression" priority="39" dxfId="2" stopIfTrue="1">
      <formula>OR(D54="")</formula>
    </cfRule>
    <cfRule type="expression" priority="40" dxfId="1" stopIfTrue="1">
      <formula>OR(D4:D53=D54)</formula>
    </cfRule>
  </conditionalFormatting>
  <conditionalFormatting sqref="D55">
    <cfRule type="expression" priority="41" dxfId="2" stopIfTrue="1">
      <formula>OR(D55="")</formula>
    </cfRule>
    <cfRule type="expression" priority="42" dxfId="1" stopIfTrue="1">
      <formula>OR(D4:D54=D55)</formula>
    </cfRule>
  </conditionalFormatting>
  <conditionalFormatting sqref="D56">
    <cfRule type="expression" priority="43" dxfId="2" stopIfTrue="1">
      <formula>OR(D56="")</formula>
    </cfRule>
    <cfRule type="expression" priority="44" dxfId="1" stopIfTrue="1">
      <formula>OR(D4:D55=D56)</formula>
    </cfRule>
  </conditionalFormatting>
  <conditionalFormatting sqref="D57">
    <cfRule type="expression" priority="45" dxfId="2" stopIfTrue="1">
      <formula>OR(D57="")</formula>
    </cfRule>
    <cfRule type="expression" priority="46" dxfId="1" stopIfTrue="1">
      <formula>OR(D4:D56=D57)</formula>
    </cfRule>
  </conditionalFormatting>
  <conditionalFormatting sqref="D58">
    <cfRule type="expression" priority="47" dxfId="2" stopIfTrue="1">
      <formula>OR(D58="")</formula>
    </cfRule>
    <cfRule type="expression" priority="48" dxfId="1" stopIfTrue="1">
      <formula>OR(D4:D57=D58)</formula>
    </cfRule>
  </conditionalFormatting>
  <conditionalFormatting sqref="D59">
    <cfRule type="expression" priority="49" dxfId="2" stopIfTrue="1">
      <formula>OR(D59="")</formula>
    </cfRule>
    <cfRule type="expression" priority="50" dxfId="1" stopIfTrue="1">
      <formula>OR(D4:D58=D59)</formula>
    </cfRule>
  </conditionalFormatting>
  <conditionalFormatting sqref="D29">
    <cfRule type="expression" priority="51" dxfId="2" stopIfTrue="1">
      <formula>OR(D29="")</formula>
    </cfRule>
    <cfRule type="expression" priority="52" dxfId="1" stopIfTrue="1">
      <formula>OR(D4:D28=D29)</formula>
    </cfRule>
  </conditionalFormatting>
  <conditionalFormatting sqref="D28">
    <cfRule type="expression" priority="53" dxfId="2" stopIfTrue="1">
      <formula>OR(D28="")</formula>
    </cfRule>
    <cfRule type="expression" priority="54" dxfId="1" stopIfTrue="1">
      <formula>OR(D4:D27=D28)</formula>
    </cfRule>
  </conditionalFormatting>
  <conditionalFormatting sqref="D27">
    <cfRule type="expression" priority="55" dxfId="2" stopIfTrue="1">
      <formula>OR(D27="")</formula>
    </cfRule>
    <cfRule type="expression" priority="56" dxfId="1" stopIfTrue="1">
      <formula>OR(D4:D26=D27)</formula>
    </cfRule>
  </conditionalFormatting>
  <conditionalFormatting sqref="D30">
    <cfRule type="expression" priority="57" dxfId="2" stopIfTrue="1">
      <formula>OR(D30="")</formula>
    </cfRule>
    <cfRule type="expression" priority="58" dxfId="1" stopIfTrue="1">
      <formula>OR(D4:D29=D30)</formula>
    </cfRule>
  </conditionalFormatting>
  <conditionalFormatting sqref="D31">
    <cfRule type="expression" priority="59" dxfId="2" stopIfTrue="1">
      <formula>OR(D31="")</formula>
    </cfRule>
    <cfRule type="expression" priority="60" dxfId="1" stopIfTrue="1">
      <formula>OR(D4:D30=D31)</formula>
    </cfRule>
  </conditionalFormatting>
  <conditionalFormatting sqref="D32">
    <cfRule type="expression" priority="61" dxfId="2" stopIfTrue="1">
      <formula>OR(D32="")</formula>
    </cfRule>
    <cfRule type="expression" priority="62" dxfId="1" stopIfTrue="1">
      <formula>OR(D4:D31=D32)</formula>
    </cfRule>
  </conditionalFormatting>
  <conditionalFormatting sqref="D33">
    <cfRule type="expression" priority="63" dxfId="2" stopIfTrue="1">
      <formula>OR(D33="")</formula>
    </cfRule>
    <cfRule type="expression" priority="64" dxfId="1" stopIfTrue="1">
      <formula>OR(D4:D32=D33)</formula>
    </cfRule>
  </conditionalFormatting>
  <conditionalFormatting sqref="D34">
    <cfRule type="expression" priority="65" dxfId="2" stopIfTrue="1">
      <formula>OR(D34="")</formula>
    </cfRule>
    <cfRule type="expression" priority="66" dxfId="1" stopIfTrue="1">
      <formula>OR(D4:D33=D34)</formula>
    </cfRule>
  </conditionalFormatting>
  <conditionalFormatting sqref="D35">
    <cfRule type="expression" priority="67" dxfId="2" stopIfTrue="1">
      <formula>OR(D35="")</formula>
    </cfRule>
    <cfRule type="expression" priority="68" dxfId="1" stopIfTrue="1">
      <formula>OR(D4:D34=D35)</formula>
    </cfRule>
  </conditionalFormatting>
  <conditionalFormatting sqref="D36">
    <cfRule type="expression" priority="69" dxfId="2" stopIfTrue="1">
      <formula>OR(D36="")</formula>
    </cfRule>
    <cfRule type="expression" priority="70" dxfId="1" stopIfTrue="1">
      <formula>OR(D4:D35=D36)</formula>
    </cfRule>
  </conditionalFormatting>
  <conditionalFormatting sqref="D37">
    <cfRule type="expression" priority="71" dxfId="2" stopIfTrue="1">
      <formula>OR(D37="")</formula>
    </cfRule>
    <cfRule type="expression" priority="72" dxfId="1" stopIfTrue="1">
      <formula>OR(D4:D36=D37)</formula>
    </cfRule>
  </conditionalFormatting>
  <conditionalFormatting sqref="D38">
    <cfRule type="expression" priority="73" dxfId="2" stopIfTrue="1">
      <formula>OR(D38="")</formula>
    </cfRule>
    <cfRule type="expression" priority="74" dxfId="1" stopIfTrue="1">
      <formula>OR(D4:D37=D38)</formula>
    </cfRule>
  </conditionalFormatting>
  <conditionalFormatting sqref="D39">
    <cfRule type="expression" priority="75" dxfId="2" stopIfTrue="1">
      <formula>OR(D39="")</formula>
    </cfRule>
    <cfRule type="expression" priority="76" dxfId="1" stopIfTrue="1">
      <formula>OR(D4:D38=D39)</formula>
    </cfRule>
  </conditionalFormatting>
  <conditionalFormatting sqref="D40">
    <cfRule type="expression" priority="77" dxfId="2" stopIfTrue="1">
      <formula>OR(D40="")</formula>
    </cfRule>
    <cfRule type="expression" priority="78" dxfId="1" stopIfTrue="1">
      <formula>OR(D4:D39=D40)</formula>
    </cfRule>
  </conditionalFormatting>
  <conditionalFormatting sqref="D41">
    <cfRule type="expression" priority="79" dxfId="2" stopIfTrue="1">
      <formula>OR(D41="")</formula>
    </cfRule>
    <cfRule type="expression" priority="80" dxfId="1" stopIfTrue="1">
      <formula>OR(D4:D40=D41)</formula>
    </cfRule>
  </conditionalFormatting>
  <conditionalFormatting sqref="D42">
    <cfRule type="expression" priority="81" dxfId="2" stopIfTrue="1">
      <formula>OR(D42="")</formula>
    </cfRule>
    <cfRule type="expression" priority="82" dxfId="1" stopIfTrue="1">
      <formula>OR(D4:D41=D42)</formula>
    </cfRule>
  </conditionalFormatting>
  <conditionalFormatting sqref="D43">
    <cfRule type="expression" priority="83" dxfId="2" stopIfTrue="1">
      <formula>OR(D43="")</formula>
    </cfRule>
    <cfRule type="expression" priority="84" dxfId="1" stopIfTrue="1">
      <formula>OR(D4:D42=D43)</formula>
    </cfRule>
  </conditionalFormatting>
  <conditionalFormatting sqref="D44">
    <cfRule type="expression" priority="85" dxfId="2" stopIfTrue="1">
      <formula>OR(D44="")</formula>
    </cfRule>
    <cfRule type="expression" priority="86" dxfId="1" stopIfTrue="1">
      <formula>OR(D4:D43=D44)</formula>
    </cfRule>
  </conditionalFormatting>
  <conditionalFormatting sqref="D45">
    <cfRule type="expression" priority="87" dxfId="2" stopIfTrue="1">
      <formula>OR(D45="")</formula>
    </cfRule>
    <cfRule type="expression" priority="88" dxfId="1" stopIfTrue="1">
      <formula>OR(D4:D44=D45)</formula>
    </cfRule>
  </conditionalFormatting>
  <conditionalFormatting sqref="D46">
    <cfRule type="expression" priority="89" dxfId="2" stopIfTrue="1">
      <formula>OR(D46="")</formula>
    </cfRule>
    <cfRule type="expression" priority="90" dxfId="1" stopIfTrue="1">
      <formula>OR(D4:D45=D46)</formula>
    </cfRule>
  </conditionalFormatting>
  <conditionalFormatting sqref="D47">
    <cfRule type="expression" priority="91" dxfId="2" stopIfTrue="1">
      <formula>OR(D47="")</formula>
    </cfRule>
    <cfRule type="expression" priority="92" dxfId="1" stopIfTrue="1">
      <formula>OR(D4:D46=D47)</formula>
    </cfRule>
  </conditionalFormatting>
  <conditionalFormatting sqref="D48">
    <cfRule type="expression" priority="93" dxfId="2" stopIfTrue="1">
      <formula>OR(D48="")</formula>
    </cfRule>
    <cfRule type="expression" priority="94" dxfId="1" stopIfTrue="1">
      <formula>OR(D4:D47=D48)</formula>
    </cfRule>
  </conditionalFormatting>
  <conditionalFormatting sqref="D49">
    <cfRule type="expression" priority="95" dxfId="2" stopIfTrue="1">
      <formula>OR(D49="")</formula>
    </cfRule>
    <cfRule type="expression" priority="96" dxfId="1" stopIfTrue="1">
      <formula>OR(D4:D48=D49)</formula>
    </cfRule>
  </conditionalFormatting>
  <conditionalFormatting sqref="D50">
    <cfRule type="expression" priority="97" dxfId="2" stopIfTrue="1">
      <formula>OR(D50="")</formula>
    </cfRule>
    <cfRule type="expression" priority="98" dxfId="1" stopIfTrue="1">
      <formula>OR(D4:D49=D50)</formula>
    </cfRule>
  </conditionalFormatting>
  <conditionalFormatting sqref="D51">
    <cfRule type="expression" priority="99" dxfId="2" stopIfTrue="1">
      <formula>OR(D51="")</formula>
    </cfRule>
    <cfRule type="expression" priority="100" dxfId="1" stopIfTrue="1">
      <formula>OR(D4:D50=D51)</formula>
    </cfRule>
  </conditionalFormatting>
  <conditionalFormatting sqref="D52">
    <cfRule type="expression" priority="101" dxfId="2" stopIfTrue="1">
      <formula>OR(D52="")</formula>
    </cfRule>
    <cfRule type="expression" priority="102" dxfId="1" stopIfTrue="1">
      <formula>OR(D4:D51=D52)</formula>
    </cfRule>
  </conditionalFormatting>
  <conditionalFormatting sqref="D60">
    <cfRule type="expression" priority="103" dxfId="2" stopIfTrue="1">
      <formula>OR(D60="")</formula>
    </cfRule>
    <cfRule type="expression" priority="104" dxfId="1" stopIfTrue="1">
      <formula>OR(D4:D59=D60)</formula>
    </cfRule>
  </conditionalFormatting>
  <conditionalFormatting sqref="D61">
    <cfRule type="expression" priority="105" dxfId="2" stopIfTrue="1">
      <formula>OR(D61="")</formula>
    </cfRule>
    <cfRule type="expression" priority="106" dxfId="1" stopIfTrue="1">
      <formula>OR(D4:D60=D61)</formula>
    </cfRule>
  </conditionalFormatting>
  <conditionalFormatting sqref="D62">
    <cfRule type="expression" priority="107" dxfId="2" stopIfTrue="1">
      <formula>OR(D62="")</formula>
    </cfRule>
    <cfRule type="expression" priority="108" dxfId="1" stopIfTrue="1">
      <formula>OR(D4:D61=D62)</formula>
    </cfRule>
  </conditionalFormatting>
  <conditionalFormatting sqref="D63">
    <cfRule type="expression" priority="109" dxfId="2" stopIfTrue="1">
      <formula>OR(D63="")</formula>
    </cfRule>
    <cfRule type="expression" priority="110" dxfId="1" stopIfTrue="1">
      <formula>OR(D4:D62=D63)</formula>
    </cfRule>
  </conditionalFormatting>
  <conditionalFormatting sqref="D64">
    <cfRule type="expression" priority="111" dxfId="2" stopIfTrue="1">
      <formula>OR(D64="")</formula>
    </cfRule>
    <cfRule type="expression" priority="112" dxfId="1" stopIfTrue="1">
      <formula>OR(D4:D63=D64)</formula>
    </cfRule>
  </conditionalFormatting>
  <conditionalFormatting sqref="D65">
    <cfRule type="expression" priority="113" dxfId="2" stopIfTrue="1">
      <formula>OR(D65="")</formula>
    </cfRule>
    <cfRule type="expression" priority="114" dxfId="1" stopIfTrue="1">
      <formula>OR(D4:D64=D65)</formula>
    </cfRule>
  </conditionalFormatting>
  <conditionalFormatting sqref="D66">
    <cfRule type="expression" priority="115" dxfId="2" stopIfTrue="1">
      <formula>OR(D66="")</formula>
    </cfRule>
    <cfRule type="expression" priority="116" dxfId="1" stopIfTrue="1">
      <formula>OR(D4:D65=D66)</formula>
    </cfRule>
  </conditionalFormatting>
  <conditionalFormatting sqref="D67">
    <cfRule type="expression" priority="117" dxfId="2" stopIfTrue="1">
      <formula>OR(D67="")</formula>
    </cfRule>
    <cfRule type="expression" priority="118" dxfId="1" stopIfTrue="1">
      <formula>OR(D4:D66=D67)</formula>
    </cfRule>
  </conditionalFormatting>
  <conditionalFormatting sqref="D68">
    <cfRule type="expression" priority="119" dxfId="2" stopIfTrue="1">
      <formula>OR(D68="")</formula>
    </cfRule>
    <cfRule type="expression" priority="120" dxfId="1" stopIfTrue="1">
      <formula>OR(D4:D67=D68)</formula>
    </cfRule>
  </conditionalFormatting>
  <conditionalFormatting sqref="D69">
    <cfRule type="expression" priority="121" dxfId="2" stopIfTrue="1">
      <formula>OR(D69="")</formula>
    </cfRule>
    <cfRule type="expression" priority="122" dxfId="1" stopIfTrue="1">
      <formula>OR(D4:D68=D69)</formula>
    </cfRule>
  </conditionalFormatting>
  <conditionalFormatting sqref="D70">
    <cfRule type="expression" priority="123" dxfId="2" stopIfTrue="1">
      <formula>OR(D70="")</formula>
    </cfRule>
    <cfRule type="expression" priority="124" dxfId="1" stopIfTrue="1">
      <formula>OR(D4:D69=D70)</formula>
    </cfRule>
  </conditionalFormatting>
  <conditionalFormatting sqref="D71">
    <cfRule type="expression" priority="125" dxfId="2" stopIfTrue="1">
      <formula>OR(D71="")</formula>
    </cfRule>
    <cfRule type="expression" priority="126" dxfId="1" stopIfTrue="1">
      <formula>OR(D4:D70=D71)</formula>
    </cfRule>
  </conditionalFormatting>
  <conditionalFormatting sqref="D72">
    <cfRule type="expression" priority="127" dxfId="2" stopIfTrue="1">
      <formula>OR(D72="")</formula>
    </cfRule>
    <cfRule type="expression" priority="128" dxfId="1" stopIfTrue="1">
      <formula>OR(D4:D71=D72)</formula>
    </cfRule>
  </conditionalFormatting>
  <conditionalFormatting sqref="D74">
    <cfRule type="expression" priority="129" dxfId="2" stopIfTrue="1">
      <formula>OR(D74="")</formula>
    </cfRule>
    <cfRule type="expression" priority="130" dxfId="1" stopIfTrue="1">
      <formula>OR(D4:D73=D74)</formula>
    </cfRule>
  </conditionalFormatting>
  <conditionalFormatting sqref="D75">
    <cfRule type="expression" priority="131" dxfId="2" stopIfTrue="1">
      <formula>OR(D75="")</formula>
    </cfRule>
    <cfRule type="expression" priority="132" dxfId="1" stopIfTrue="1">
      <formula>OR(D4:D74=D75)</formula>
    </cfRule>
  </conditionalFormatting>
  <conditionalFormatting sqref="D76">
    <cfRule type="expression" priority="133" dxfId="2" stopIfTrue="1">
      <formula>OR(D76="")</formula>
    </cfRule>
    <cfRule type="expression" priority="134" dxfId="1" stopIfTrue="1">
      <formula>OR(D4:D75=D76)</formula>
    </cfRule>
  </conditionalFormatting>
  <conditionalFormatting sqref="D77">
    <cfRule type="expression" priority="135" dxfId="2" stopIfTrue="1">
      <formula>OR(D77="")</formula>
    </cfRule>
    <cfRule type="expression" priority="136" dxfId="1" stopIfTrue="1">
      <formula>OR(D4:D76=D77)</formula>
    </cfRule>
  </conditionalFormatting>
  <conditionalFormatting sqref="D78">
    <cfRule type="expression" priority="137" dxfId="2" stopIfTrue="1">
      <formula>OR(D78="")</formula>
    </cfRule>
    <cfRule type="expression" priority="138" dxfId="1" stopIfTrue="1">
      <formula>OR(D4:D77=D78)</formula>
    </cfRule>
  </conditionalFormatting>
  <conditionalFormatting sqref="D79">
    <cfRule type="expression" priority="139" dxfId="2" stopIfTrue="1">
      <formula>OR(D79="")</formula>
    </cfRule>
    <cfRule type="expression" priority="140" dxfId="1" stopIfTrue="1">
      <formula>OR(D4:D78=D79)</formula>
    </cfRule>
  </conditionalFormatting>
  <conditionalFormatting sqref="D80">
    <cfRule type="expression" priority="141" dxfId="2" stopIfTrue="1">
      <formula>OR(D80="")</formula>
    </cfRule>
    <cfRule type="expression" priority="142" dxfId="1" stopIfTrue="1">
      <formula>OR(D4:D79=D80)</formula>
    </cfRule>
  </conditionalFormatting>
  <conditionalFormatting sqref="D81">
    <cfRule type="expression" priority="143" dxfId="2" stopIfTrue="1">
      <formula>OR(D81="")</formula>
    </cfRule>
    <cfRule type="expression" priority="144" dxfId="1" stopIfTrue="1">
      <formula>OR(D4:D80=D81)</formula>
    </cfRule>
  </conditionalFormatting>
  <conditionalFormatting sqref="D82">
    <cfRule type="expression" priority="145" dxfId="2" stopIfTrue="1">
      <formula>OR(D82="")</formula>
    </cfRule>
    <cfRule type="expression" priority="146" dxfId="1" stopIfTrue="1">
      <formula>OR(D4:D81=D82)</formula>
    </cfRule>
  </conditionalFormatting>
  <conditionalFormatting sqref="D83">
    <cfRule type="expression" priority="147" dxfId="2" stopIfTrue="1">
      <formula>OR(D83="")</formula>
    </cfRule>
    <cfRule type="expression" priority="148" dxfId="1" stopIfTrue="1">
      <formula>OR(D4:D82=D83)</formula>
    </cfRule>
  </conditionalFormatting>
  <conditionalFormatting sqref="D84">
    <cfRule type="expression" priority="149" dxfId="2" stopIfTrue="1">
      <formula>OR(D84="")</formula>
    </cfRule>
    <cfRule type="expression" priority="150" dxfId="1" stopIfTrue="1">
      <formula>OR(D4:D83=D84)</formula>
    </cfRule>
  </conditionalFormatting>
  <conditionalFormatting sqref="D85">
    <cfRule type="expression" priority="151" dxfId="2" stopIfTrue="1">
      <formula>OR(D85="")</formula>
    </cfRule>
    <cfRule type="expression" priority="152" dxfId="1" stopIfTrue="1">
      <formula>OR(D4:D84=D85)</formula>
    </cfRule>
  </conditionalFormatting>
  <conditionalFormatting sqref="D86">
    <cfRule type="expression" priority="153" dxfId="2" stopIfTrue="1">
      <formula>OR(D86="")</formula>
    </cfRule>
    <cfRule type="expression" priority="154" dxfId="1" stopIfTrue="1">
      <formula>OR(D4:D85=D86)</formula>
    </cfRule>
  </conditionalFormatting>
  <conditionalFormatting sqref="D87">
    <cfRule type="expression" priority="155" dxfId="2" stopIfTrue="1">
      <formula>OR(D87="")</formula>
    </cfRule>
    <cfRule type="expression" priority="156" dxfId="1" stopIfTrue="1">
      <formula>OR(D4:D86=D87)</formula>
    </cfRule>
  </conditionalFormatting>
  <conditionalFormatting sqref="D88">
    <cfRule type="expression" priority="157" dxfId="2" stopIfTrue="1">
      <formula>OR(D88="")</formula>
    </cfRule>
    <cfRule type="expression" priority="158" dxfId="1" stopIfTrue="1">
      <formula>OR(D4:D87=D88)</formula>
    </cfRule>
  </conditionalFormatting>
  <conditionalFormatting sqref="D89">
    <cfRule type="expression" priority="159" dxfId="2" stopIfTrue="1">
      <formula>OR(D89="")</formula>
    </cfRule>
    <cfRule type="expression" priority="160" dxfId="1" stopIfTrue="1">
      <formula>OR(D4:D88=D89)</formula>
    </cfRule>
  </conditionalFormatting>
  <conditionalFormatting sqref="D90">
    <cfRule type="expression" priority="161" dxfId="2" stopIfTrue="1">
      <formula>OR(D90="")</formula>
    </cfRule>
    <cfRule type="expression" priority="162" dxfId="1" stopIfTrue="1">
      <formula>OR(D4:D89=D90)</formula>
    </cfRule>
  </conditionalFormatting>
  <conditionalFormatting sqref="D91">
    <cfRule type="expression" priority="163" dxfId="2" stopIfTrue="1">
      <formula>OR(D91="")</formula>
    </cfRule>
    <cfRule type="expression" priority="164" dxfId="1" stopIfTrue="1">
      <formula>OR(D4:D90=D91)</formula>
    </cfRule>
  </conditionalFormatting>
  <conditionalFormatting sqref="D92">
    <cfRule type="expression" priority="165" dxfId="2" stopIfTrue="1">
      <formula>OR(D92="")</formula>
    </cfRule>
    <cfRule type="expression" priority="166" dxfId="1" stopIfTrue="1">
      <formula>OR(D4:D91=D92)</formula>
    </cfRule>
  </conditionalFormatting>
  <conditionalFormatting sqref="D93">
    <cfRule type="expression" priority="167" dxfId="2" stopIfTrue="1">
      <formula>OR(D93="")</formula>
    </cfRule>
    <cfRule type="expression" priority="168" dxfId="1" stopIfTrue="1">
      <formula>OR(D4:D92=D93)</formula>
    </cfRule>
  </conditionalFormatting>
  <conditionalFormatting sqref="D94">
    <cfRule type="expression" priority="169" dxfId="2" stopIfTrue="1">
      <formula>OR(D94="")</formula>
    </cfRule>
    <cfRule type="expression" priority="170" dxfId="1" stopIfTrue="1">
      <formula>OR(D4:D93=D94)</formula>
    </cfRule>
  </conditionalFormatting>
  <conditionalFormatting sqref="D95">
    <cfRule type="expression" priority="171" dxfId="2" stopIfTrue="1">
      <formula>OR(D95="")</formula>
    </cfRule>
    <cfRule type="expression" priority="172" dxfId="1" stopIfTrue="1">
      <formula>OR(D4:D94=D95)</formula>
    </cfRule>
  </conditionalFormatting>
  <conditionalFormatting sqref="D96">
    <cfRule type="expression" priority="173" dxfId="2" stopIfTrue="1">
      <formula>OR(D96="")</formula>
    </cfRule>
    <cfRule type="expression" priority="174" dxfId="1" stopIfTrue="1">
      <formula>OR(D4:D95=D96)</formula>
    </cfRule>
  </conditionalFormatting>
  <conditionalFormatting sqref="D97">
    <cfRule type="expression" priority="175" dxfId="2" stopIfTrue="1">
      <formula>OR(D97="")</formula>
    </cfRule>
    <cfRule type="expression" priority="176" dxfId="1" stopIfTrue="1">
      <formula>OR(D4:D96=D97)</formula>
    </cfRule>
  </conditionalFormatting>
  <conditionalFormatting sqref="D98">
    <cfRule type="expression" priority="177" dxfId="2" stopIfTrue="1">
      <formula>OR(D98="")</formula>
    </cfRule>
    <cfRule type="expression" priority="178" dxfId="1" stopIfTrue="1">
      <formula>OR(D4:D97=D98)</formula>
    </cfRule>
  </conditionalFormatting>
  <conditionalFormatting sqref="D103">
    <cfRule type="expression" priority="179" dxfId="2" stopIfTrue="1">
      <formula>OR(D103="")</formula>
    </cfRule>
    <cfRule type="expression" priority="180" dxfId="1" stopIfTrue="1">
      <formula>OR(D4:D102=D103)</formula>
    </cfRule>
  </conditionalFormatting>
  <conditionalFormatting sqref="D5">
    <cfRule type="expression" priority="181" dxfId="2" stopIfTrue="1">
      <formula>OR(D5="")</formula>
    </cfRule>
    <cfRule type="expression" priority="182" dxfId="1" stopIfTrue="1">
      <formula>OR(D5=D6:D112)</formula>
    </cfRule>
  </conditionalFormatting>
  <conditionalFormatting sqref="D17">
    <cfRule type="expression" priority="183" dxfId="2" stopIfTrue="1">
      <formula>OR(D17="")</formula>
    </cfRule>
    <cfRule type="expression" priority="184" dxfId="1" stopIfTrue="1">
      <formula>OR(D4:D16=D17)</formula>
    </cfRule>
  </conditionalFormatting>
  <conditionalFormatting sqref="D10">
    <cfRule type="expression" priority="185" dxfId="2" stopIfTrue="1">
      <formula>OR(D10="")</formula>
    </cfRule>
    <cfRule type="expression" priority="186" dxfId="1" stopIfTrue="1">
      <formula>OR(D10=D4:D9)</formula>
    </cfRule>
  </conditionalFormatting>
  <conditionalFormatting sqref="D16">
    <cfRule type="expression" priority="187" dxfId="2" stopIfTrue="1">
      <formula>OR(D16="")</formula>
    </cfRule>
    <cfRule type="expression" priority="188" dxfId="1" stopIfTrue="1">
      <formula>OR(D4:D15=D16)</formula>
    </cfRule>
  </conditionalFormatting>
  <conditionalFormatting sqref="D23">
    <cfRule type="expression" priority="189" dxfId="2" stopIfTrue="1">
      <formula>OR(D23="")</formula>
    </cfRule>
    <cfRule type="expression" priority="190" dxfId="1" stopIfTrue="1">
      <formula>OR(D4:D22=D23)</formula>
    </cfRule>
  </conditionalFormatting>
  <conditionalFormatting sqref="D73">
    <cfRule type="expression" priority="191" dxfId="2" stopIfTrue="1">
      <formula>OR(D73="")</formula>
    </cfRule>
    <cfRule type="expression" priority="192" dxfId="1" stopIfTrue="1">
      <formula>OR(D4:D72=D73)</formula>
    </cfRule>
  </conditionalFormatting>
  <conditionalFormatting sqref="D21:D22">
    <cfRule type="expression" priority="193" dxfId="2" stopIfTrue="1">
      <formula>OR(D21="")</formula>
    </cfRule>
    <cfRule type="expression" priority="194" dxfId="1" stopIfTrue="1">
      <formula>OR(D4:D20=D21)</formula>
    </cfRule>
  </conditionalFormatting>
  <conditionalFormatting sqref="D4">
    <cfRule type="expression" priority="195" dxfId="2" stopIfTrue="1">
      <formula>OR(D4="")</formula>
    </cfRule>
    <cfRule type="expression" priority="196" dxfId="1" stopIfTrue="1">
      <formula>OR(D4=D5:D111)</formula>
    </cfRule>
  </conditionalFormatting>
  <conditionalFormatting sqref="V5">
    <cfRule type="expression" priority="197" dxfId="2" stopIfTrue="1">
      <formula>OR(V5="")</formula>
    </cfRule>
    <cfRule type="expression" priority="198" dxfId="1" stopIfTrue="1">
      <formula>OR(V5=V6:V103)</formula>
    </cfRule>
    <cfRule type="expression" priority="199" dxfId="0" stopIfTrue="1">
      <formula>COUNTIF(M4:M103,$V$5)</formula>
    </cfRule>
  </conditionalFormatting>
  <conditionalFormatting sqref="V6">
    <cfRule type="expression" priority="200" dxfId="2" stopIfTrue="1">
      <formula>OR(V6="")</formula>
    </cfRule>
    <cfRule type="expression" priority="201" dxfId="1" stopIfTrue="1">
      <formula>OR(V6=V7:V103)</formula>
    </cfRule>
    <cfRule type="expression" priority="202" dxfId="0" stopIfTrue="1">
      <formula>COUNTIF(M4:M103,$V$6)</formula>
    </cfRule>
  </conditionalFormatting>
  <conditionalFormatting sqref="V7">
    <cfRule type="expression" priority="203" dxfId="2" stopIfTrue="1">
      <formula>OR(V7="")</formula>
    </cfRule>
    <cfRule type="expression" priority="204" dxfId="1" stopIfTrue="1">
      <formula>OR(V7=V8:V103)</formula>
    </cfRule>
    <cfRule type="expression" priority="205" dxfId="0" stopIfTrue="1">
      <formula>COUNTIF(M4:M103,$V$7)</formula>
    </cfRule>
  </conditionalFormatting>
  <conditionalFormatting sqref="V8">
    <cfRule type="expression" priority="206" dxfId="2" stopIfTrue="1">
      <formula>OR(V8="")</formula>
    </cfRule>
    <cfRule type="expression" priority="207" dxfId="1" stopIfTrue="1">
      <formula>OR(V8=V9:V103)</formula>
    </cfRule>
    <cfRule type="expression" priority="208" dxfId="0" stopIfTrue="1">
      <formula>COUNTIF(M4:M103,$V$8)</formula>
    </cfRule>
  </conditionalFormatting>
  <conditionalFormatting sqref="V9">
    <cfRule type="expression" priority="209" dxfId="2" stopIfTrue="1">
      <formula>OR(V9="")</formula>
    </cfRule>
    <cfRule type="expression" priority="210" dxfId="1" stopIfTrue="1">
      <formula>OR(V9=V10:V103)</formula>
    </cfRule>
    <cfRule type="expression" priority="211" dxfId="0" stopIfTrue="1">
      <formula>COUNTIF(M4:M103,$V$9)</formula>
    </cfRule>
  </conditionalFormatting>
  <conditionalFormatting sqref="V10">
    <cfRule type="expression" priority="212" dxfId="2" stopIfTrue="1">
      <formula>OR(V10="")</formula>
    </cfRule>
    <cfRule type="expression" priority="213" dxfId="1" stopIfTrue="1">
      <formula>OR(V10=V11:V103)</formula>
    </cfRule>
    <cfRule type="expression" priority="214" dxfId="0" stopIfTrue="1">
      <formula>COUNTIF(M4:M103,$V$10)</formula>
    </cfRule>
  </conditionalFormatting>
  <conditionalFormatting sqref="V11">
    <cfRule type="expression" priority="215" dxfId="2" stopIfTrue="1">
      <formula>OR(V11="")</formula>
    </cfRule>
    <cfRule type="expression" priority="216" dxfId="1" stopIfTrue="1">
      <formula>OR(V11=V12:V103)</formula>
    </cfRule>
    <cfRule type="expression" priority="217" dxfId="0" stopIfTrue="1">
      <formula>COUNTIF(M4:M103,$V$11)</formula>
    </cfRule>
  </conditionalFormatting>
  <conditionalFormatting sqref="V12">
    <cfRule type="expression" priority="218" dxfId="2" stopIfTrue="1">
      <formula>OR(V12="")</formula>
    </cfRule>
    <cfRule type="expression" priority="219" dxfId="1" stopIfTrue="1">
      <formula>OR(V12=V13:V103)</formula>
    </cfRule>
    <cfRule type="expression" priority="220" dxfId="0" stopIfTrue="1">
      <formula>COUNTIF(M4:M103,$V$12)</formula>
    </cfRule>
  </conditionalFormatting>
  <conditionalFormatting sqref="V13">
    <cfRule type="expression" priority="221" dxfId="2" stopIfTrue="1">
      <formula>OR(V13="")</formula>
    </cfRule>
    <cfRule type="expression" priority="222" dxfId="1" stopIfTrue="1">
      <formula>OR(V13=V14:V103)</formula>
    </cfRule>
    <cfRule type="expression" priority="223" dxfId="0" stopIfTrue="1">
      <formula>COUNTIF(M4:M103,$V$13)</formula>
    </cfRule>
  </conditionalFormatting>
  <conditionalFormatting sqref="V14">
    <cfRule type="expression" priority="224" dxfId="2" stopIfTrue="1">
      <formula>OR(V14="")</formula>
    </cfRule>
    <cfRule type="expression" priority="225" dxfId="1" stopIfTrue="1">
      <formula>OR(V14=V15:V103)</formula>
    </cfRule>
    <cfRule type="expression" priority="226" dxfId="0" stopIfTrue="1">
      <formula>COUNTIF(M4:M103,$V$14)</formula>
    </cfRule>
  </conditionalFormatting>
  <conditionalFormatting sqref="V15">
    <cfRule type="expression" priority="227" dxfId="2" stopIfTrue="1">
      <formula>OR(V15="")</formula>
    </cfRule>
    <cfRule type="expression" priority="228" dxfId="1" stopIfTrue="1">
      <formula>OR(V15=V16:V103)</formula>
    </cfRule>
    <cfRule type="expression" priority="229" dxfId="0" stopIfTrue="1">
      <formula>COUNTIF(M4:M103,$V$15)</formula>
    </cfRule>
  </conditionalFormatting>
  <conditionalFormatting sqref="V16">
    <cfRule type="expression" priority="230" dxfId="2" stopIfTrue="1">
      <formula>OR(V16="")</formula>
    </cfRule>
    <cfRule type="expression" priority="231" dxfId="1" stopIfTrue="1">
      <formula>OR(V16=V17:V103)</formula>
    </cfRule>
    <cfRule type="expression" priority="232" dxfId="0" stopIfTrue="1">
      <formula>COUNTIF(M4:M103,$V$16)</formula>
    </cfRule>
  </conditionalFormatting>
  <conditionalFormatting sqref="V17">
    <cfRule type="expression" priority="233" dxfId="2" stopIfTrue="1">
      <formula>OR(V17="")</formula>
    </cfRule>
    <cfRule type="expression" priority="234" dxfId="1" stopIfTrue="1">
      <formula>OR(V17=V18:V103)</formula>
    </cfRule>
    <cfRule type="expression" priority="235" dxfId="0" stopIfTrue="1">
      <formula>COUNTIF(M4:M103,$V$17)</formula>
    </cfRule>
  </conditionalFormatting>
  <conditionalFormatting sqref="V18">
    <cfRule type="expression" priority="236" dxfId="2" stopIfTrue="1">
      <formula>OR(V18="")</formula>
    </cfRule>
    <cfRule type="expression" priority="237" dxfId="1" stopIfTrue="1">
      <formula>OR(V18=V19:V103)</formula>
    </cfRule>
    <cfRule type="expression" priority="238" dxfId="0" stopIfTrue="1">
      <formula>COUNTIF(M4:M103,$V$18)</formula>
    </cfRule>
  </conditionalFormatting>
  <conditionalFormatting sqref="V19">
    <cfRule type="expression" priority="239" dxfId="2" stopIfTrue="1">
      <formula>OR(V19="")</formula>
    </cfRule>
    <cfRule type="expression" priority="240" dxfId="1" stopIfTrue="1">
      <formula>OR(V19=V20:V103)</formula>
    </cfRule>
    <cfRule type="expression" priority="241" dxfId="0" stopIfTrue="1">
      <formula>COUNTIF(M4:M103,$V$19)</formula>
    </cfRule>
  </conditionalFormatting>
  <conditionalFormatting sqref="V20">
    <cfRule type="expression" priority="242" dxfId="2" stopIfTrue="1">
      <formula>OR(V20="")</formula>
    </cfRule>
    <cfRule type="expression" priority="243" dxfId="1" stopIfTrue="1">
      <formula>OR(V20=V21:V103)</formula>
    </cfRule>
    <cfRule type="expression" priority="244" dxfId="0" stopIfTrue="1">
      <formula>COUNTIF(M4:M103,$V$20)</formula>
    </cfRule>
  </conditionalFormatting>
  <conditionalFormatting sqref="V21">
    <cfRule type="expression" priority="245" dxfId="2" stopIfTrue="1">
      <formula>OR(V21="")</formula>
    </cfRule>
    <cfRule type="expression" priority="246" dxfId="1" stopIfTrue="1">
      <formula>OR(V21=V22:V103)</formula>
    </cfRule>
    <cfRule type="expression" priority="247" dxfId="0" stopIfTrue="1">
      <formula>COUNTIF(M4:M103,$V$21)</formula>
    </cfRule>
  </conditionalFormatting>
  <conditionalFormatting sqref="V22">
    <cfRule type="expression" priority="248" dxfId="2" stopIfTrue="1">
      <formula>OR(V22="")</formula>
    </cfRule>
    <cfRule type="expression" priority="249" dxfId="1" stopIfTrue="1">
      <formula>OR(V22=V23:V103)</formula>
    </cfRule>
    <cfRule type="expression" priority="250" dxfId="0" stopIfTrue="1">
      <formula>COUNTIF(M4:M103,$V$22)</formula>
    </cfRule>
  </conditionalFormatting>
  <conditionalFormatting sqref="V23">
    <cfRule type="expression" priority="251" dxfId="2" stopIfTrue="1">
      <formula>OR(V23="")</formula>
    </cfRule>
    <cfRule type="expression" priority="252" dxfId="1" stopIfTrue="1">
      <formula>OR(V23=V24:V103)</formula>
    </cfRule>
    <cfRule type="expression" priority="253" dxfId="0" stopIfTrue="1">
      <formula>COUNTIF(M4:M103,$V$23)</formula>
    </cfRule>
  </conditionalFormatting>
  <conditionalFormatting sqref="V24">
    <cfRule type="expression" priority="254" dxfId="2" stopIfTrue="1">
      <formula>OR(V24="")</formula>
    </cfRule>
    <cfRule type="expression" priority="255" dxfId="1" stopIfTrue="1">
      <formula>OR(V24=V25:V103)</formula>
    </cfRule>
    <cfRule type="expression" priority="256" dxfId="0" stopIfTrue="1">
      <formula>COUNTIF(M4:M103,$V$24)</formula>
    </cfRule>
  </conditionalFormatting>
  <conditionalFormatting sqref="V25">
    <cfRule type="expression" priority="257" dxfId="2" stopIfTrue="1">
      <formula>OR(V25="")</formula>
    </cfRule>
    <cfRule type="expression" priority="258" dxfId="1" stopIfTrue="1">
      <formula>OR(V25=V26:V103)</formula>
    </cfRule>
    <cfRule type="expression" priority="259" dxfId="0" stopIfTrue="1">
      <formula>COUNTIF(M4:M103,$V$25)</formula>
    </cfRule>
  </conditionalFormatting>
  <conditionalFormatting sqref="V26">
    <cfRule type="expression" priority="260" dxfId="2" stopIfTrue="1">
      <formula>OR(V26="")</formula>
    </cfRule>
    <cfRule type="expression" priority="261" dxfId="1" stopIfTrue="1">
      <formula>OR(V26=V27:V103)</formula>
    </cfRule>
    <cfRule type="expression" priority="262" dxfId="0" stopIfTrue="1">
      <formula>COUNTIF(M4:M103,$V$26)</formula>
    </cfRule>
  </conditionalFormatting>
  <conditionalFormatting sqref="V27">
    <cfRule type="expression" priority="263" dxfId="2" stopIfTrue="1">
      <formula>OR(V27="")</formula>
    </cfRule>
    <cfRule type="expression" priority="264" dxfId="1" stopIfTrue="1">
      <formula>OR(V27=V28:V103)</formula>
    </cfRule>
    <cfRule type="expression" priority="265" dxfId="0" stopIfTrue="1">
      <formula>COUNTIF(M4:M103,$V$27)</formula>
    </cfRule>
  </conditionalFormatting>
  <conditionalFormatting sqref="V28">
    <cfRule type="expression" priority="266" dxfId="2" stopIfTrue="1">
      <formula>OR(V28="")</formula>
    </cfRule>
    <cfRule type="expression" priority="267" dxfId="1" stopIfTrue="1">
      <formula>OR(V28=V29:V103)</formula>
    </cfRule>
    <cfRule type="expression" priority="268" dxfId="0" stopIfTrue="1">
      <formula>COUNTIF(M4:M103,$V$28)</formula>
    </cfRule>
  </conditionalFormatting>
  <conditionalFormatting sqref="V29">
    <cfRule type="expression" priority="269" dxfId="2" stopIfTrue="1">
      <formula>OR(V29="")</formula>
    </cfRule>
    <cfRule type="expression" priority="270" dxfId="1" stopIfTrue="1">
      <formula>OR(V29=V30:V103)</formula>
    </cfRule>
    <cfRule type="expression" priority="271" dxfId="0" stopIfTrue="1">
      <formula>COUNTIF(M4:M103,$V$29)</formula>
    </cfRule>
  </conditionalFormatting>
  <conditionalFormatting sqref="V30">
    <cfRule type="expression" priority="272" dxfId="2" stopIfTrue="1">
      <formula>OR(V30="")</formula>
    </cfRule>
    <cfRule type="expression" priority="273" dxfId="1" stopIfTrue="1">
      <formula>OR(V30=V31:V103)</formula>
    </cfRule>
    <cfRule type="expression" priority="274" dxfId="0" stopIfTrue="1">
      <formula>COUNTIF(M4:M103,$V$30)</formula>
    </cfRule>
  </conditionalFormatting>
  <conditionalFormatting sqref="V31">
    <cfRule type="expression" priority="275" dxfId="2" stopIfTrue="1">
      <formula>OR(V31="")</formula>
    </cfRule>
    <cfRule type="expression" priority="276" dxfId="1" stopIfTrue="1">
      <formula>OR(V31=V32:V103)</formula>
    </cfRule>
    <cfRule type="expression" priority="277" dxfId="0" stopIfTrue="1">
      <formula>COUNTIF(M4:M103,$V$31)</formula>
    </cfRule>
  </conditionalFormatting>
  <conditionalFormatting sqref="V32">
    <cfRule type="expression" priority="278" dxfId="2" stopIfTrue="1">
      <formula>OR(V32="")</formula>
    </cfRule>
    <cfRule type="expression" priority="279" dxfId="1" stopIfTrue="1">
      <formula>OR(V32=V33:V103)</formula>
    </cfRule>
    <cfRule type="expression" priority="280" dxfId="0" stopIfTrue="1">
      <formula>COUNTIF(M4:M103,$V$32)</formula>
    </cfRule>
  </conditionalFormatting>
  <conditionalFormatting sqref="V33">
    <cfRule type="expression" priority="281" dxfId="2" stopIfTrue="1">
      <formula>OR(V33="")</formula>
    </cfRule>
    <cfRule type="expression" priority="282" dxfId="1" stopIfTrue="1">
      <formula>OR(V33=V34:V103)</formula>
    </cfRule>
    <cfRule type="expression" priority="283" dxfId="0" stopIfTrue="1">
      <formula>COUNTIF(M4:M103,$V$33)</formula>
    </cfRule>
  </conditionalFormatting>
  <conditionalFormatting sqref="V34">
    <cfRule type="expression" priority="284" dxfId="2" stopIfTrue="1">
      <formula>OR(V34="")</formula>
    </cfRule>
    <cfRule type="expression" priority="285" dxfId="1" stopIfTrue="1">
      <formula>OR(V34=V35:V103)</formula>
    </cfRule>
    <cfRule type="expression" priority="286" dxfId="0" stopIfTrue="1">
      <formula>COUNTIF(M4:M103,$V$34)</formula>
    </cfRule>
  </conditionalFormatting>
  <conditionalFormatting sqref="V35">
    <cfRule type="expression" priority="287" dxfId="2" stopIfTrue="1">
      <formula>OR(V35="")</formula>
    </cfRule>
    <cfRule type="expression" priority="288" dxfId="1" stopIfTrue="1">
      <formula>OR(V35=V36:V103)</formula>
    </cfRule>
    <cfRule type="expression" priority="289" dxfId="0" stopIfTrue="1">
      <formula>COUNTIF(M4:M103,$V$35)</formula>
    </cfRule>
  </conditionalFormatting>
  <conditionalFormatting sqref="V36">
    <cfRule type="expression" priority="290" dxfId="2" stopIfTrue="1">
      <formula>OR(V36="")</formula>
    </cfRule>
    <cfRule type="expression" priority="291" dxfId="1" stopIfTrue="1">
      <formula>OR(V36=V37:V103)</formula>
    </cfRule>
    <cfRule type="expression" priority="292" dxfId="0" stopIfTrue="1">
      <formula>COUNTIF(M4:M103,$V$36)</formula>
    </cfRule>
  </conditionalFormatting>
  <conditionalFormatting sqref="V37">
    <cfRule type="expression" priority="293" dxfId="2" stopIfTrue="1">
      <formula>OR(V37="")</formula>
    </cfRule>
    <cfRule type="expression" priority="294" dxfId="1" stopIfTrue="1">
      <formula>OR(V37=V38:V103)</formula>
    </cfRule>
    <cfRule type="expression" priority="295" dxfId="0" stopIfTrue="1">
      <formula>COUNTIF(M4:M103,$V$37)</formula>
    </cfRule>
  </conditionalFormatting>
  <conditionalFormatting sqref="V38">
    <cfRule type="expression" priority="296" dxfId="2" stopIfTrue="1">
      <formula>OR(V38="")</formula>
    </cfRule>
    <cfRule type="expression" priority="297" dxfId="1" stopIfTrue="1">
      <formula>OR(V38=V39:V103)</formula>
    </cfRule>
    <cfRule type="expression" priority="298" dxfId="0" stopIfTrue="1">
      <formula>COUNTIF(M4:M103,$V$38)</formula>
    </cfRule>
  </conditionalFormatting>
  <conditionalFormatting sqref="V39">
    <cfRule type="expression" priority="299" dxfId="2" stopIfTrue="1">
      <formula>OR(V39="")</formula>
    </cfRule>
    <cfRule type="expression" priority="300" dxfId="1" stopIfTrue="1">
      <formula>OR(V39=V40:V103)</formula>
    </cfRule>
    <cfRule type="expression" priority="301" dxfId="0" stopIfTrue="1">
      <formula>COUNTIF(M4:M103,$V$39)</formula>
    </cfRule>
  </conditionalFormatting>
  <conditionalFormatting sqref="V40">
    <cfRule type="expression" priority="302" dxfId="2" stopIfTrue="1">
      <formula>OR(V40="")</formula>
    </cfRule>
    <cfRule type="expression" priority="303" dxfId="1" stopIfTrue="1">
      <formula>OR(V40=V41:V103)</formula>
    </cfRule>
    <cfRule type="expression" priority="304" dxfId="0" stopIfTrue="1">
      <formula>COUNTIF(M4:M103,$V$40)</formula>
    </cfRule>
  </conditionalFormatting>
  <conditionalFormatting sqref="V41">
    <cfRule type="expression" priority="305" dxfId="2" stopIfTrue="1">
      <formula>OR(V41="")</formula>
    </cfRule>
    <cfRule type="expression" priority="306" dxfId="1" stopIfTrue="1">
      <formula>OR(V41=V42:V103)</formula>
    </cfRule>
    <cfRule type="expression" priority="307" dxfId="0" stopIfTrue="1">
      <formula>COUNTIF(M4:M103,$V$41)</formula>
    </cfRule>
  </conditionalFormatting>
  <conditionalFormatting sqref="V42">
    <cfRule type="expression" priority="308" dxfId="2" stopIfTrue="1">
      <formula>OR(V42="")</formula>
    </cfRule>
    <cfRule type="expression" priority="309" dxfId="1" stopIfTrue="1">
      <formula>OR(V42=V43:V103)</formula>
    </cfRule>
    <cfRule type="expression" priority="310" dxfId="0" stopIfTrue="1">
      <formula>COUNTIF(M4:M103,$V$42)</formula>
    </cfRule>
  </conditionalFormatting>
  <conditionalFormatting sqref="V43">
    <cfRule type="expression" priority="311" dxfId="2" stopIfTrue="1">
      <formula>OR(V43="")</formula>
    </cfRule>
    <cfRule type="expression" priority="312" dxfId="1" stopIfTrue="1">
      <formula>OR(V43=V44:V103)</formula>
    </cfRule>
    <cfRule type="expression" priority="313" dxfId="0" stopIfTrue="1">
      <formula>COUNTIF(M4:M103,$V$43)</formula>
    </cfRule>
  </conditionalFormatting>
  <conditionalFormatting sqref="V44">
    <cfRule type="expression" priority="314" dxfId="2" stopIfTrue="1">
      <formula>OR(V44="")</formula>
    </cfRule>
    <cfRule type="expression" priority="315" dxfId="1" stopIfTrue="1">
      <formula>OR(V44=V45:V103)</formula>
    </cfRule>
    <cfRule type="expression" priority="316" dxfId="0" stopIfTrue="1">
      <formula>COUNTIF(M4:M103,$V$44)</formula>
    </cfRule>
  </conditionalFormatting>
  <conditionalFormatting sqref="V45">
    <cfRule type="expression" priority="317" dxfId="2" stopIfTrue="1">
      <formula>OR(V45="")</formula>
    </cfRule>
    <cfRule type="expression" priority="318" dxfId="1" stopIfTrue="1">
      <formula>OR(V45=V46:V103)</formula>
    </cfRule>
    <cfRule type="expression" priority="319" dxfId="0" stopIfTrue="1">
      <formula>COUNTIF(M4:M103,$V$45)</formula>
    </cfRule>
  </conditionalFormatting>
  <conditionalFormatting sqref="V46">
    <cfRule type="expression" priority="320" dxfId="2" stopIfTrue="1">
      <formula>OR(V46="")</formula>
    </cfRule>
    <cfRule type="expression" priority="321" dxfId="1" stopIfTrue="1">
      <formula>OR(V46=V47:V103)</formula>
    </cfRule>
    <cfRule type="expression" priority="322" dxfId="0" stopIfTrue="1">
      <formula>COUNTIF(M4:M103,$V$46)</formula>
    </cfRule>
  </conditionalFormatting>
  <conditionalFormatting sqref="V47">
    <cfRule type="expression" priority="323" dxfId="2" stopIfTrue="1">
      <formula>OR(V47="")</formula>
    </cfRule>
    <cfRule type="expression" priority="324" dxfId="1" stopIfTrue="1">
      <formula>OR(V47=V48:V103)</formula>
    </cfRule>
    <cfRule type="expression" priority="325" dxfId="0" stopIfTrue="1">
      <formula>COUNTIF(M4:M103,$V$47)</formula>
    </cfRule>
  </conditionalFormatting>
  <conditionalFormatting sqref="V48">
    <cfRule type="expression" priority="326" dxfId="2" stopIfTrue="1">
      <formula>OR(V48="")</formula>
    </cfRule>
    <cfRule type="expression" priority="327" dxfId="1" stopIfTrue="1">
      <formula>OR(V48=V49:V103)</formula>
    </cfRule>
    <cfRule type="expression" priority="328" dxfId="0" stopIfTrue="1">
      <formula>COUNTIF(M4:M103,$V$48)</formula>
    </cfRule>
  </conditionalFormatting>
  <conditionalFormatting sqref="V49">
    <cfRule type="expression" priority="329" dxfId="2" stopIfTrue="1">
      <formula>OR(V49="")</formula>
    </cfRule>
    <cfRule type="expression" priority="330" dxfId="1" stopIfTrue="1">
      <formula>OR(V49=V50:V103)</formula>
    </cfRule>
    <cfRule type="expression" priority="331" dxfId="0" stopIfTrue="1">
      <formula>COUNTIF(M4:M103,$V$49)</formula>
    </cfRule>
  </conditionalFormatting>
  <conditionalFormatting sqref="V50">
    <cfRule type="expression" priority="332" dxfId="2" stopIfTrue="1">
      <formula>OR(V50="")</formula>
    </cfRule>
    <cfRule type="expression" priority="333" dxfId="1" stopIfTrue="1">
      <formula>OR(V50=V51:V103)</formula>
    </cfRule>
    <cfRule type="expression" priority="334" dxfId="0" stopIfTrue="1">
      <formula>COUNTIF(M4:M103,$V$50)</formula>
    </cfRule>
  </conditionalFormatting>
  <conditionalFormatting sqref="V51">
    <cfRule type="expression" priority="335" dxfId="2" stopIfTrue="1">
      <formula>OR(V51="")</formula>
    </cfRule>
    <cfRule type="expression" priority="336" dxfId="1" stopIfTrue="1">
      <formula>OR(V51=V52:V103)</formula>
    </cfRule>
    <cfRule type="expression" priority="337" dxfId="0" stopIfTrue="1">
      <formula>COUNTIF(M4:M103,$V$51)</formula>
    </cfRule>
  </conditionalFormatting>
  <conditionalFormatting sqref="V52">
    <cfRule type="expression" priority="338" dxfId="2" stopIfTrue="1">
      <formula>OR(V52="")</formula>
    </cfRule>
    <cfRule type="expression" priority="339" dxfId="1" stopIfTrue="1">
      <formula>OR(V52=V53:V103)</formula>
    </cfRule>
    <cfRule type="expression" priority="340" dxfId="0" stopIfTrue="1">
      <formula>COUNTIF(M4:M103,$V$52)</formula>
    </cfRule>
  </conditionalFormatting>
  <conditionalFormatting sqref="V53">
    <cfRule type="expression" priority="341" dxfId="2" stopIfTrue="1">
      <formula>OR(V53="")</formula>
    </cfRule>
    <cfRule type="expression" priority="342" dxfId="1" stopIfTrue="1">
      <formula>OR(V53=V54:V103)</formula>
    </cfRule>
    <cfRule type="expression" priority="343" dxfId="0" stopIfTrue="1">
      <formula>COUNTIF(M4:M103,$V$53)</formula>
    </cfRule>
  </conditionalFormatting>
  <conditionalFormatting sqref="V54">
    <cfRule type="expression" priority="344" dxfId="2" stopIfTrue="1">
      <formula>OR(V54="")</formula>
    </cfRule>
    <cfRule type="expression" priority="345" dxfId="1" stopIfTrue="1">
      <formula>OR(V54=V55:V103)</formula>
    </cfRule>
    <cfRule type="expression" priority="346" dxfId="0" stopIfTrue="1">
      <formula>COUNTIF(M4:M103,$V$54)</formula>
    </cfRule>
  </conditionalFormatting>
  <conditionalFormatting sqref="V55">
    <cfRule type="expression" priority="347" dxfId="2" stopIfTrue="1">
      <formula>OR(V55="")</formula>
    </cfRule>
    <cfRule type="expression" priority="348" dxfId="1" stopIfTrue="1">
      <formula>OR(V55=V56:V103)</formula>
    </cfRule>
    <cfRule type="expression" priority="349" dxfId="0" stopIfTrue="1">
      <formula>COUNTIF(M4:M103,$V$55)</formula>
    </cfRule>
  </conditionalFormatting>
  <conditionalFormatting sqref="V56">
    <cfRule type="expression" priority="350" dxfId="2" stopIfTrue="1">
      <formula>OR(V56="")</formula>
    </cfRule>
    <cfRule type="expression" priority="351" dxfId="1" stopIfTrue="1">
      <formula>OR(V56=V57:V103)</formula>
    </cfRule>
    <cfRule type="expression" priority="352" dxfId="0" stopIfTrue="1">
      <formula>COUNTIF(M4:M103,$V$56)</formula>
    </cfRule>
  </conditionalFormatting>
  <conditionalFormatting sqref="V57">
    <cfRule type="expression" priority="353" dxfId="2" stopIfTrue="1">
      <formula>OR(V57="")</formula>
    </cfRule>
    <cfRule type="expression" priority="354" dxfId="1" stopIfTrue="1">
      <formula>OR(V57=V58:V103)</formula>
    </cfRule>
    <cfRule type="expression" priority="355" dxfId="0" stopIfTrue="1">
      <formula>COUNTIF(M4:M103,$V$57)</formula>
    </cfRule>
  </conditionalFormatting>
  <conditionalFormatting sqref="V58">
    <cfRule type="expression" priority="356" dxfId="2" stopIfTrue="1">
      <formula>OR(V58="")</formula>
    </cfRule>
    <cfRule type="expression" priority="357" dxfId="1" stopIfTrue="1">
      <formula>OR(V58=V59:V103)</formula>
    </cfRule>
    <cfRule type="expression" priority="358" dxfId="0" stopIfTrue="1">
      <formula>COUNTIF(M4:M103,$V$58)</formula>
    </cfRule>
  </conditionalFormatting>
  <conditionalFormatting sqref="V59">
    <cfRule type="expression" priority="359" dxfId="2" stopIfTrue="1">
      <formula>OR(V59="")</formula>
    </cfRule>
    <cfRule type="expression" priority="360" dxfId="1" stopIfTrue="1">
      <formula>OR(V59=V60:V103)</formula>
    </cfRule>
    <cfRule type="expression" priority="361" dxfId="0" stopIfTrue="1">
      <formula>COUNTIF(M4:M103,$V$59)</formula>
    </cfRule>
  </conditionalFormatting>
  <conditionalFormatting sqref="V60">
    <cfRule type="expression" priority="362" dxfId="2" stopIfTrue="1">
      <formula>OR(V60="")</formula>
    </cfRule>
    <cfRule type="expression" priority="363" dxfId="1" stopIfTrue="1">
      <formula>OR(V60=V61:V103)</formula>
    </cfRule>
    <cfRule type="expression" priority="364" dxfId="0" stopIfTrue="1">
      <formula>COUNTIF(M4:M103,$V$60)</formula>
    </cfRule>
  </conditionalFormatting>
  <conditionalFormatting sqref="V61">
    <cfRule type="expression" priority="365" dxfId="2" stopIfTrue="1">
      <formula>OR(V61="")</formula>
    </cfRule>
    <cfRule type="expression" priority="366" dxfId="1" stopIfTrue="1">
      <formula>OR(V61=V62:V103)</formula>
    </cfRule>
    <cfRule type="expression" priority="367" dxfId="0" stopIfTrue="1">
      <formula>COUNTIF(M4:M103,$V$61)</formula>
    </cfRule>
  </conditionalFormatting>
  <conditionalFormatting sqref="V62">
    <cfRule type="expression" priority="368" dxfId="2" stopIfTrue="1">
      <formula>OR(V62="")</formula>
    </cfRule>
    <cfRule type="expression" priority="369" dxfId="1" stopIfTrue="1">
      <formula>OR(V62=V63:V103)</formula>
    </cfRule>
    <cfRule type="expression" priority="370" dxfId="0" stopIfTrue="1">
      <formula>COUNTIF(M4:M103,$V$62)</formula>
    </cfRule>
  </conditionalFormatting>
  <conditionalFormatting sqref="V63">
    <cfRule type="expression" priority="371" dxfId="2" stopIfTrue="1">
      <formula>OR(V63="")</formula>
    </cfRule>
    <cfRule type="expression" priority="372" dxfId="1" stopIfTrue="1">
      <formula>OR(V63=V64:V103)</formula>
    </cfRule>
    <cfRule type="expression" priority="373" dxfId="0" stopIfTrue="1">
      <formula>COUNTIF(M4:M103,$V$63)</formula>
    </cfRule>
  </conditionalFormatting>
  <conditionalFormatting sqref="V64">
    <cfRule type="expression" priority="374" dxfId="2" stopIfTrue="1">
      <formula>OR(V64="")</formula>
    </cfRule>
    <cfRule type="expression" priority="375" dxfId="1" stopIfTrue="1">
      <formula>OR(V64=V65:V103)</formula>
    </cfRule>
    <cfRule type="expression" priority="376" dxfId="0" stopIfTrue="1">
      <formula>COUNTIF(M4:M103,$V$64)</formula>
    </cfRule>
  </conditionalFormatting>
  <conditionalFormatting sqref="V65">
    <cfRule type="expression" priority="377" dxfId="2" stopIfTrue="1">
      <formula>OR(V65="")</formula>
    </cfRule>
    <cfRule type="expression" priority="378" dxfId="1" stopIfTrue="1">
      <formula>OR(V65=V66:V103)</formula>
    </cfRule>
    <cfRule type="expression" priority="379" dxfId="0" stopIfTrue="1">
      <formula>COUNTIF(M4:M103,$V$65)</formula>
    </cfRule>
  </conditionalFormatting>
  <conditionalFormatting sqref="V66">
    <cfRule type="expression" priority="380" dxfId="2" stopIfTrue="1">
      <formula>OR(V66="")</formula>
    </cfRule>
    <cfRule type="expression" priority="381" dxfId="1" stopIfTrue="1">
      <formula>OR(V66=V67:V103)</formula>
    </cfRule>
    <cfRule type="expression" priority="382" dxfId="0" stopIfTrue="1">
      <formula>COUNTIF(M4:M103,$V$66)</formula>
    </cfRule>
  </conditionalFormatting>
  <conditionalFormatting sqref="V67">
    <cfRule type="expression" priority="383" dxfId="2" stopIfTrue="1">
      <formula>OR(V67="")</formula>
    </cfRule>
    <cfRule type="expression" priority="384" dxfId="1" stopIfTrue="1">
      <formula>OR(V67=V68:V103)</formula>
    </cfRule>
    <cfRule type="expression" priority="385" dxfId="0" stopIfTrue="1">
      <formula>COUNTIF(M4:M103,$V$67)</formula>
    </cfRule>
  </conditionalFormatting>
  <conditionalFormatting sqref="V68">
    <cfRule type="expression" priority="386" dxfId="2" stopIfTrue="1">
      <formula>OR(V68="")</formula>
    </cfRule>
    <cfRule type="expression" priority="387" dxfId="1" stopIfTrue="1">
      <formula>OR(V68=V69:V103)</formula>
    </cfRule>
    <cfRule type="expression" priority="388" dxfId="0" stopIfTrue="1">
      <formula>COUNTIF(M4:M103,$V$68)</formula>
    </cfRule>
  </conditionalFormatting>
  <conditionalFormatting sqref="V69">
    <cfRule type="expression" priority="389" dxfId="2" stopIfTrue="1">
      <formula>OR(V69="")</formula>
    </cfRule>
    <cfRule type="expression" priority="390" dxfId="1" stopIfTrue="1">
      <formula>OR(V69=V70:V103)</formula>
    </cfRule>
    <cfRule type="expression" priority="391" dxfId="0" stopIfTrue="1">
      <formula>COUNTIF(M4:M103,$V$69)</formula>
    </cfRule>
  </conditionalFormatting>
  <conditionalFormatting sqref="V70">
    <cfRule type="expression" priority="392" dxfId="2" stopIfTrue="1">
      <formula>OR(V70="")</formula>
    </cfRule>
    <cfRule type="expression" priority="393" dxfId="1" stopIfTrue="1">
      <formula>OR(V70=V71:V103)</formula>
    </cfRule>
    <cfRule type="expression" priority="394" dxfId="0" stopIfTrue="1">
      <formula>COUNTIF(M4:M103,$V$70)</formula>
    </cfRule>
  </conditionalFormatting>
  <conditionalFormatting sqref="V71">
    <cfRule type="expression" priority="395" dxfId="2" stopIfTrue="1">
      <formula>OR(V71="")</formula>
    </cfRule>
    <cfRule type="expression" priority="396" dxfId="1" stopIfTrue="1">
      <formula>OR(V71=V72:V103)</formula>
    </cfRule>
    <cfRule type="expression" priority="397" dxfId="0" stopIfTrue="1">
      <formula>COUNTIF(M4:M103,$V$71)</formula>
    </cfRule>
  </conditionalFormatting>
  <conditionalFormatting sqref="V72">
    <cfRule type="expression" priority="398" dxfId="2" stopIfTrue="1">
      <formula>OR(V72="")</formula>
    </cfRule>
    <cfRule type="expression" priority="399" dxfId="1" stopIfTrue="1">
      <formula>OR(V72=V73:V103)</formula>
    </cfRule>
    <cfRule type="expression" priority="400" dxfId="0" stopIfTrue="1">
      <formula>COUNTIF(M4:M103,$V$72)</formula>
    </cfRule>
  </conditionalFormatting>
  <conditionalFormatting sqref="V73">
    <cfRule type="expression" priority="401" dxfId="2" stopIfTrue="1">
      <formula>OR(V73="")</formula>
    </cfRule>
    <cfRule type="expression" priority="402" dxfId="1" stopIfTrue="1">
      <formula>OR(V73=V74:V103)</formula>
    </cfRule>
    <cfRule type="expression" priority="403" dxfId="0" stopIfTrue="1">
      <formula>COUNTIF(M4:M103,$V$73)</formula>
    </cfRule>
  </conditionalFormatting>
  <conditionalFormatting sqref="V74">
    <cfRule type="expression" priority="404" dxfId="2" stopIfTrue="1">
      <formula>OR(V74="")</formula>
    </cfRule>
    <cfRule type="expression" priority="405" dxfId="1" stopIfTrue="1">
      <formula>OR(V74=V75:V103)</formula>
    </cfRule>
    <cfRule type="expression" priority="406" dxfId="0" stopIfTrue="1">
      <formula>COUNTIF(M4:M103,$V$74)</formula>
    </cfRule>
  </conditionalFormatting>
  <conditionalFormatting sqref="V75">
    <cfRule type="expression" priority="407" dxfId="2" stopIfTrue="1">
      <formula>OR(V75="")</formula>
    </cfRule>
    <cfRule type="expression" priority="408" dxfId="1" stopIfTrue="1">
      <formula>OR(V75=V76:V103)</formula>
    </cfRule>
    <cfRule type="expression" priority="409" dxfId="0" stopIfTrue="1">
      <formula>COUNTIF(M4:M103,$V$75)</formula>
    </cfRule>
  </conditionalFormatting>
  <conditionalFormatting sqref="V76">
    <cfRule type="expression" priority="410" dxfId="2" stopIfTrue="1">
      <formula>OR(V76="")</formula>
    </cfRule>
    <cfRule type="expression" priority="411" dxfId="1" stopIfTrue="1">
      <formula>OR(V76=V77:V103)</formula>
    </cfRule>
    <cfRule type="expression" priority="412" dxfId="0" stopIfTrue="1">
      <formula>COUNTIF(M4:M103,$V$76)</formula>
    </cfRule>
  </conditionalFormatting>
  <conditionalFormatting sqref="V77">
    <cfRule type="expression" priority="413" dxfId="2" stopIfTrue="1">
      <formula>OR(V77="")</formula>
    </cfRule>
    <cfRule type="expression" priority="414" dxfId="1" stopIfTrue="1">
      <formula>OR(V77=V78:V103)</formula>
    </cfRule>
    <cfRule type="expression" priority="415" dxfId="0" stopIfTrue="1">
      <formula>COUNTIF(M4:M103,$V$77)</formula>
    </cfRule>
  </conditionalFormatting>
  <conditionalFormatting sqref="V78">
    <cfRule type="expression" priority="416" dxfId="2" stopIfTrue="1">
      <formula>OR(V78="")</formula>
    </cfRule>
    <cfRule type="expression" priority="417" dxfId="1" stopIfTrue="1">
      <formula>OR(V78=V79:V103)</formula>
    </cfRule>
    <cfRule type="expression" priority="418" dxfId="0" stopIfTrue="1">
      <formula>COUNTIF(M4:M103,$V$78)</formula>
    </cfRule>
  </conditionalFormatting>
  <conditionalFormatting sqref="V79">
    <cfRule type="expression" priority="419" dxfId="2" stopIfTrue="1">
      <formula>OR(V79="")</formula>
    </cfRule>
    <cfRule type="expression" priority="420" dxfId="1" stopIfTrue="1">
      <formula>OR(V79=V80:V103)</formula>
    </cfRule>
    <cfRule type="expression" priority="421" dxfId="0" stopIfTrue="1">
      <formula>COUNTIF(M4:M103,$V$79)</formula>
    </cfRule>
  </conditionalFormatting>
  <conditionalFormatting sqref="V80">
    <cfRule type="expression" priority="422" dxfId="2" stopIfTrue="1">
      <formula>OR(V80="")</formula>
    </cfRule>
    <cfRule type="expression" priority="423" dxfId="1" stopIfTrue="1">
      <formula>OR(V80=V81:V103)</formula>
    </cfRule>
    <cfRule type="expression" priority="424" dxfId="0" stopIfTrue="1">
      <formula>COUNTIF(M4:M103,$V$80)</formula>
    </cfRule>
  </conditionalFormatting>
  <conditionalFormatting sqref="V81">
    <cfRule type="expression" priority="425" dxfId="2" stopIfTrue="1">
      <formula>OR(V81="")</formula>
    </cfRule>
    <cfRule type="expression" priority="426" dxfId="1" stopIfTrue="1">
      <formula>OR(V81=V82:V103)</formula>
    </cfRule>
    <cfRule type="expression" priority="427" dxfId="0" stopIfTrue="1">
      <formula>COUNTIF(M4:M103,$V$81)</formula>
    </cfRule>
  </conditionalFormatting>
  <conditionalFormatting sqref="V82">
    <cfRule type="expression" priority="428" dxfId="2" stopIfTrue="1">
      <formula>OR(V82="")</formula>
    </cfRule>
    <cfRule type="expression" priority="429" dxfId="1" stopIfTrue="1">
      <formula>OR(V82=V83:V103)</formula>
    </cfRule>
    <cfRule type="expression" priority="430" dxfId="0" stopIfTrue="1">
      <formula>COUNTIF(M4:M103,$V$82)</formula>
    </cfRule>
  </conditionalFormatting>
  <conditionalFormatting sqref="V83">
    <cfRule type="expression" priority="431" dxfId="2" stopIfTrue="1">
      <formula>OR(V83="")</formula>
    </cfRule>
    <cfRule type="expression" priority="432" dxfId="1" stopIfTrue="1">
      <formula>OR(V83=V84:V177)</formula>
    </cfRule>
    <cfRule type="expression" priority="433" dxfId="0" stopIfTrue="1">
      <formula>COUNTIF(M4:M103,$V$83)</formula>
    </cfRule>
  </conditionalFormatting>
  <conditionalFormatting sqref="V84">
    <cfRule type="expression" priority="434" dxfId="2" stopIfTrue="1">
      <formula>OR(V84="")</formula>
    </cfRule>
    <cfRule type="expression" priority="435" dxfId="1" stopIfTrue="1">
      <formula>OR(V84=V85:V103)</formula>
    </cfRule>
    <cfRule type="expression" priority="436" dxfId="0" stopIfTrue="1">
      <formula>COUNTIF(M4:M103,$V$84)</formula>
    </cfRule>
  </conditionalFormatting>
  <conditionalFormatting sqref="V85">
    <cfRule type="expression" priority="437" dxfId="2" stopIfTrue="1">
      <formula>OR(V85="")</formula>
    </cfRule>
    <cfRule type="expression" priority="438" dxfId="1" stopIfTrue="1">
      <formula>OR(V85=V86:V178)</formula>
    </cfRule>
    <cfRule type="expression" priority="439" dxfId="0" stopIfTrue="1">
      <formula>COUNTIF(M4:M103,$V$85)</formula>
    </cfRule>
  </conditionalFormatting>
  <conditionalFormatting sqref="V86">
    <cfRule type="expression" priority="440" dxfId="2" stopIfTrue="1">
      <formula>OR(V86="")</formula>
    </cfRule>
    <cfRule type="expression" priority="441" dxfId="1" stopIfTrue="1">
      <formula>OR(V86=V87:V103)</formula>
    </cfRule>
    <cfRule type="expression" priority="442" dxfId="0" stopIfTrue="1">
      <formula>COUNTIF(M4:M103,$V$86)</formula>
    </cfRule>
  </conditionalFormatting>
  <conditionalFormatting sqref="V87">
    <cfRule type="expression" priority="443" dxfId="2" stopIfTrue="1">
      <formula>OR(V87="")</formula>
    </cfRule>
    <cfRule type="expression" priority="444" dxfId="1" stopIfTrue="1">
      <formula>OR(V87=V88:V1030)</formula>
    </cfRule>
    <cfRule type="expression" priority="445" dxfId="0" stopIfTrue="1">
      <formula>COUNTIF(M4:M103,$A$87)</formula>
    </cfRule>
  </conditionalFormatting>
  <conditionalFormatting sqref="V88">
    <cfRule type="expression" priority="446" dxfId="2" stopIfTrue="1">
      <formula>OR(V88="")</formula>
    </cfRule>
    <cfRule type="expression" priority="447" dxfId="1" stopIfTrue="1">
      <formula>OR(V88=V89:V103)</formula>
    </cfRule>
    <cfRule type="expression" priority="448" dxfId="0" stopIfTrue="1">
      <formula>COUNTIF(M4:M103,$V$88)</formula>
    </cfRule>
  </conditionalFormatting>
  <conditionalFormatting sqref="V89">
    <cfRule type="expression" priority="449" dxfId="2" stopIfTrue="1">
      <formula>OR(V89="")</formula>
    </cfRule>
    <cfRule type="expression" priority="450" dxfId="1" stopIfTrue="1">
      <formula>OR(V89=V90:V103)</formula>
    </cfRule>
    <cfRule type="expression" priority="451" dxfId="0" stopIfTrue="1">
      <formula>COUNTIF(M4:M103,$V$89)</formula>
    </cfRule>
  </conditionalFormatting>
  <conditionalFormatting sqref="V90">
    <cfRule type="expression" priority="452" dxfId="2" stopIfTrue="1">
      <formula>OR(V90="")</formula>
    </cfRule>
    <cfRule type="expression" priority="453" dxfId="1" stopIfTrue="1">
      <formula>OR(V90=V91:V103)</formula>
    </cfRule>
    <cfRule type="expression" priority="454" dxfId="0" stopIfTrue="1">
      <formula>COUNTIF(M4:M103,$V$90)</formula>
    </cfRule>
  </conditionalFormatting>
  <conditionalFormatting sqref="V91">
    <cfRule type="expression" priority="455" dxfId="2" stopIfTrue="1">
      <formula>OR(V91="")</formula>
    </cfRule>
    <cfRule type="expression" priority="456" dxfId="1" stopIfTrue="1">
      <formula>OR(V91=V92:V103)</formula>
    </cfRule>
    <cfRule type="expression" priority="457" dxfId="0" stopIfTrue="1">
      <formula>COUNTIF(M4:M103,$V$91)</formula>
    </cfRule>
  </conditionalFormatting>
  <conditionalFormatting sqref="V92">
    <cfRule type="expression" priority="458" dxfId="2" stopIfTrue="1">
      <formula>OR(V92="")</formula>
    </cfRule>
    <cfRule type="expression" priority="459" dxfId="1" stopIfTrue="1">
      <formula>OR(V92=V93:V103)</formula>
    </cfRule>
    <cfRule type="expression" priority="460" dxfId="0" stopIfTrue="1">
      <formula>COUNTIF(M4:M103,$V$92)</formula>
    </cfRule>
  </conditionalFormatting>
  <conditionalFormatting sqref="V93">
    <cfRule type="expression" priority="461" dxfId="2" stopIfTrue="1">
      <formula>OR(V93="")</formula>
    </cfRule>
    <cfRule type="expression" priority="462" dxfId="1" stopIfTrue="1">
      <formula>OR(V93=V94:V103)</formula>
    </cfRule>
    <cfRule type="expression" priority="463" dxfId="0" stopIfTrue="1">
      <formula>COUNTIF(M4:M103,$V$93)</formula>
    </cfRule>
  </conditionalFormatting>
  <conditionalFormatting sqref="V94">
    <cfRule type="expression" priority="464" dxfId="2" stopIfTrue="1">
      <formula>OR(V94="")</formula>
    </cfRule>
    <cfRule type="expression" priority="465" dxfId="1" stopIfTrue="1">
      <formula>OR(V94=V95:V103)</formula>
    </cfRule>
    <cfRule type="expression" priority="466" dxfId="0" stopIfTrue="1">
      <formula>COUNTIF(M4:M103,$V$94)</formula>
    </cfRule>
  </conditionalFormatting>
  <conditionalFormatting sqref="V95">
    <cfRule type="expression" priority="467" dxfId="2" stopIfTrue="1">
      <formula>OR(V95="")</formula>
    </cfRule>
    <cfRule type="expression" priority="468" dxfId="1" stopIfTrue="1">
      <formula>OR(V95=V96:V103)</formula>
    </cfRule>
    <cfRule type="expression" priority="469" dxfId="0" stopIfTrue="1">
      <formula>COUNTIF(M4:M103,$V$95)</formula>
    </cfRule>
  </conditionalFormatting>
  <conditionalFormatting sqref="V96">
    <cfRule type="expression" priority="470" dxfId="2" stopIfTrue="1">
      <formula>OR(V96="")</formula>
    </cfRule>
    <cfRule type="expression" priority="471" dxfId="1" stopIfTrue="1">
      <formula>OR(V96=V97:V103)</formula>
    </cfRule>
    <cfRule type="expression" priority="472" dxfId="0" stopIfTrue="1">
      <formula>COUNTIF(M4:M103,$V$96)</formula>
    </cfRule>
  </conditionalFormatting>
  <conditionalFormatting sqref="V97">
    <cfRule type="expression" priority="473" dxfId="2" stopIfTrue="1">
      <formula>OR(V97="")</formula>
    </cfRule>
    <cfRule type="expression" priority="474" dxfId="1" stopIfTrue="1">
      <formula>OR(V97=V98:V103)</formula>
    </cfRule>
    <cfRule type="expression" priority="475" dxfId="0" stopIfTrue="1">
      <formula>COUNTIF(M4:M103,$V$97)</formula>
    </cfRule>
  </conditionalFormatting>
  <conditionalFormatting sqref="V98">
    <cfRule type="expression" priority="476" dxfId="2" stopIfTrue="1">
      <formula>OR(V98="")</formula>
    </cfRule>
    <cfRule type="expression" priority="477" dxfId="1" stopIfTrue="1">
      <formula>OR(V98=V99:V103)</formula>
    </cfRule>
    <cfRule type="expression" priority="478" dxfId="0" stopIfTrue="1">
      <formula>COUNTIF(M4:M103,$V$98)</formula>
    </cfRule>
  </conditionalFormatting>
  <conditionalFormatting sqref="V99">
    <cfRule type="expression" priority="479" dxfId="2" stopIfTrue="1">
      <formula>OR(V99="")</formula>
    </cfRule>
    <cfRule type="expression" priority="480" dxfId="1" stopIfTrue="1">
      <formula>OR(V99=V100:V103)</formula>
    </cfRule>
    <cfRule type="expression" priority="481" dxfId="0" stopIfTrue="1">
      <formula>COUNTIF(M4:M103,$V$99)</formula>
    </cfRule>
  </conditionalFormatting>
  <conditionalFormatting sqref="V100">
    <cfRule type="expression" priority="482" dxfId="2" stopIfTrue="1">
      <formula>OR(V100="")</formula>
    </cfRule>
    <cfRule type="expression" priority="483" dxfId="1" stopIfTrue="1">
      <formula>OR(V100=V101:V103)</formula>
    </cfRule>
    <cfRule type="expression" priority="484" dxfId="0" stopIfTrue="1">
      <formula>COUNTIF(M4:M103,$V$100)</formula>
    </cfRule>
  </conditionalFormatting>
  <conditionalFormatting sqref="V101">
    <cfRule type="expression" priority="485" dxfId="2" stopIfTrue="1">
      <formula>OR(V101="")</formula>
    </cfRule>
    <cfRule type="expression" priority="486" dxfId="1" stopIfTrue="1">
      <formula>OR(V101=V102:V1103)</formula>
    </cfRule>
    <cfRule type="expression" priority="487" dxfId="0" stopIfTrue="1">
      <formula>COUNTIF(M4:M103,$V$101)</formula>
    </cfRule>
  </conditionalFormatting>
  <conditionalFormatting sqref="V102">
    <cfRule type="expression" priority="488" dxfId="2" stopIfTrue="1">
      <formula>OR(V102="")</formula>
    </cfRule>
    <cfRule type="expression" priority="489" dxfId="1" stopIfTrue="1">
      <formula>OR(V102=V103:V1031)</formula>
    </cfRule>
    <cfRule type="expression" priority="490" dxfId="0" stopIfTrue="1">
      <formula>COUNTIF(M4:M103,$V$102)</formula>
    </cfRule>
  </conditionalFormatting>
  <conditionalFormatting sqref="AE4">
    <cfRule type="expression" priority="491" dxfId="2" stopIfTrue="1">
      <formula>OR(AE4="")</formula>
    </cfRule>
    <cfRule type="expression" priority="492" dxfId="1" stopIfTrue="1">
      <formula>OR(AE4=AE5:AE103)</formula>
    </cfRule>
    <cfRule type="expression" priority="493" dxfId="0" stopIfTrue="1">
      <formula>COUNTIF(V4:V103,$AE$4)</formula>
    </cfRule>
  </conditionalFormatting>
  <conditionalFormatting sqref="AE5">
    <cfRule type="expression" priority="494" dxfId="2" stopIfTrue="1">
      <formula>OR(AE5="")</formula>
    </cfRule>
    <cfRule type="expression" priority="495" dxfId="1" stopIfTrue="1">
      <formula>OR(AE5=AE6:AE103)</formula>
    </cfRule>
    <cfRule type="expression" priority="496" dxfId="0" stopIfTrue="1">
      <formula>COUNTIF(V4:V103,$AE$5)</formula>
    </cfRule>
  </conditionalFormatting>
  <conditionalFormatting sqref="AE6">
    <cfRule type="expression" priority="497" dxfId="2" stopIfTrue="1">
      <formula>OR(AE6="")</formula>
    </cfRule>
    <cfRule type="expression" priority="498" dxfId="1" stopIfTrue="1">
      <formula>OR(AE6=AE7:AE103)</formula>
    </cfRule>
    <cfRule type="expression" priority="499" dxfId="0" stopIfTrue="1">
      <formula>COUNTIF(V4:V103,$AE$6)</formula>
    </cfRule>
  </conditionalFormatting>
  <conditionalFormatting sqref="AE7">
    <cfRule type="expression" priority="500" dxfId="2" stopIfTrue="1">
      <formula>OR(AE7="")</formula>
    </cfRule>
    <cfRule type="expression" priority="501" dxfId="1" stopIfTrue="1">
      <formula>OR(AE7=AE8:AE103)</formula>
    </cfRule>
    <cfRule type="expression" priority="502" dxfId="0" stopIfTrue="1">
      <formula>COUNTIF(V4:V103,$AE$7)</formula>
    </cfRule>
  </conditionalFormatting>
  <conditionalFormatting sqref="AE10">
    <cfRule type="expression" priority="503" dxfId="2" stopIfTrue="1">
      <formula>OR(AE10="")</formula>
    </cfRule>
    <cfRule type="expression" priority="504" dxfId="1" stopIfTrue="1">
      <formula>OR(AE10=AE11:AE103)</formula>
    </cfRule>
    <cfRule type="expression" priority="505" dxfId="0" stopIfTrue="1">
      <formula>COUNTIF(V4:V103,$AE$10)</formula>
    </cfRule>
  </conditionalFormatting>
  <conditionalFormatting sqref="AE11">
    <cfRule type="expression" priority="506" dxfId="2" stopIfTrue="1">
      <formula>OR(AE11="")</formula>
    </cfRule>
    <cfRule type="expression" priority="507" dxfId="1" stopIfTrue="1">
      <formula>OR(AE11=AE12:AE103)</formula>
    </cfRule>
    <cfRule type="expression" priority="508" dxfId="0" stopIfTrue="1">
      <formula>COUNTIF(V4:V103,$AE$11)</formula>
    </cfRule>
  </conditionalFormatting>
  <conditionalFormatting sqref="AE12">
    <cfRule type="expression" priority="509" dxfId="2" stopIfTrue="1">
      <formula>OR(AE12="")</formula>
    </cfRule>
    <cfRule type="expression" priority="510" dxfId="1" stopIfTrue="1">
      <formula>OR(AE12=AE13:AE103)</formula>
    </cfRule>
    <cfRule type="expression" priority="511" dxfId="0" stopIfTrue="1">
      <formula>COUNTIF(V4:V103,$AE$12)</formula>
    </cfRule>
  </conditionalFormatting>
  <conditionalFormatting sqref="AE13">
    <cfRule type="expression" priority="512" dxfId="2" stopIfTrue="1">
      <formula>OR(AE13="")</formula>
    </cfRule>
    <cfRule type="expression" priority="513" dxfId="1" stopIfTrue="1">
      <formula>OR(AE13=AE14:AE103)</formula>
    </cfRule>
    <cfRule type="expression" priority="514" dxfId="0" stopIfTrue="1">
      <formula>COUNTIF(V4:V103,$AE$13)</formula>
    </cfRule>
  </conditionalFormatting>
  <conditionalFormatting sqref="AE14">
    <cfRule type="expression" priority="515" dxfId="2" stopIfTrue="1">
      <formula>OR(AE14="")</formula>
    </cfRule>
    <cfRule type="expression" priority="516" dxfId="1" stopIfTrue="1">
      <formula>OR(AE14=AE15:AE103)</formula>
    </cfRule>
    <cfRule type="expression" priority="517" dxfId="0" stopIfTrue="1">
      <formula>COUNTIF(V4:V103,$AE$14)</formula>
    </cfRule>
  </conditionalFormatting>
  <conditionalFormatting sqref="AE15">
    <cfRule type="expression" priority="518" dxfId="2" stopIfTrue="1">
      <formula>OR(AE15="")</formula>
    </cfRule>
    <cfRule type="expression" priority="519" dxfId="1" stopIfTrue="1">
      <formula>OR(AE15=AE16:AE103)</formula>
    </cfRule>
    <cfRule type="expression" priority="520" dxfId="0" stopIfTrue="1">
      <formula>COUNTIF(V4:V103,$AE$15)</formula>
    </cfRule>
  </conditionalFormatting>
  <conditionalFormatting sqref="AE16">
    <cfRule type="expression" priority="521" dxfId="2" stopIfTrue="1">
      <formula>OR(AE16="")</formula>
    </cfRule>
    <cfRule type="expression" priority="522" dxfId="1" stopIfTrue="1">
      <formula>OR(AE16=AE17:AE103)</formula>
    </cfRule>
    <cfRule type="expression" priority="523" dxfId="0" stopIfTrue="1">
      <formula>COUNTIF(V4:V103,$AE$16)</formula>
    </cfRule>
  </conditionalFormatting>
  <conditionalFormatting sqref="AE17">
    <cfRule type="expression" priority="524" dxfId="2" stopIfTrue="1">
      <formula>OR(AE17="")</formula>
    </cfRule>
    <cfRule type="expression" priority="525" dxfId="1" stopIfTrue="1">
      <formula>OR(AE17=AE18:AE103)</formula>
    </cfRule>
    <cfRule type="expression" priority="526" dxfId="0" stopIfTrue="1">
      <formula>COUNTIF(V4:V103,$AE$17)</formula>
    </cfRule>
  </conditionalFormatting>
  <conditionalFormatting sqref="AE18">
    <cfRule type="expression" priority="527" dxfId="2" stopIfTrue="1">
      <formula>OR(AE18="")</formula>
    </cfRule>
    <cfRule type="expression" priority="528" dxfId="1" stopIfTrue="1">
      <formula>OR(AE18=AE19:AE103)</formula>
    </cfRule>
    <cfRule type="expression" priority="529" dxfId="0" stopIfTrue="1">
      <formula>COUNTIF(V4:V103,$AE$18)</formula>
    </cfRule>
  </conditionalFormatting>
  <conditionalFormatting sqref="AE19">
    <cfRule type="expression" priority="530" dxfId="2" stopIfTrue="1">
      <formula>OR(AE19="")</formula>
    </cfRule>
    <cfRule type="expression" priority="531" dxfId="1" stopIfTrue="1">
      <formula>OR(AE19=AE20:AE103)</formula>
    </cfRule>
    <cfRule type="expression" priority="532" dxfId="0" stopIfTrue="1">
      <formula>COUNTIF(V4:V103,$AE$19)</formula>
    </cfRule>
  </conditionalFormatting>
  <conditionalFormatting sqref="AE20">
    <cfRule type="expression" priority="533" dxfId="2" stopIfTrue="1">
      <formula>OR(AE20="")</formula>
    </cfRule>
    <cfRule type="expression" priority="534" dxfId="1" stopIfTrue="1">
      <formula>OR(AE20=AE21:AE103)</formula>
    </cfRule>
    <cfRule type="expression" priority="535" dxfId="0" stopIfTrue="1">
      <formula>COUNTIF(V4:V103,$AE$20)</formula>
    </cfRule>
  </conditionalFormatting>
  <conditionalFormatting sqref="AE21">
    <cfRule type="expression" priority="536" dxfId="2" stopIfTrue="1">
      <formula>OR(AE21="")</formula>
    </cfRule>
    <cfRule type="expression" priority="537" dxfId="1" stopIfTrue="1">
      <formula>OR(AE21=AE22:AE103)</formula>
    </cfRule>
    <cfRule type="expression" priority="538" dxfId="0" stopIfTrue="1">
      <formula>COUNTIF(V4:V103,$AE$21)</formula>
    </cfRule>
  </conditionalFormatting>
  <conditionalFormatting sqref="AE22">
    <cfRule type="expression" priority="539" dxfId="2" stopIfTrue="1">
      <formula>OR(AE22="")</formula>
    </cfRule>
    <cfRule type="expression" priority="540" dxfId="1" stopIfTrue="1">
      <formula>OR(AE22=AE23:AE103)</formula>
    </cfRule>
    <cfRule type="expression" priority="541" dxfId="0" stopIfTrue="1">
      <formula>COUNTIF(V4:V103,$AE$22)</formula>
    </cfRule>
  </conditionalFormatting>
  <conditionalFormatting sqref="AE9">
    <cfRule type="expression" priority="542" dxfId="2" stopIfTrue="1">
      <formula>OR(AE9="")</formula>
    </cfRule>
    <cfRule type="expression" priority="543" dxfId="1" stopIfTrue="1">
      <formula>OR(AE9=AE10:AE103)</formula>
    </cfRule>
    <cfRule type="expression" priority="544" dxfId="0" stopIfTrue="1">
      <formula>COUNTIF(V4:V103,$AE$9)</formula>
    </cfRule>
  </conditionalFormatting>
  <conditionalFormatting sqref="AE8">
    <cfRule type="expression" priority="545" dxfId="2" stopIfTrue="1">
      <formula>OR(AE8="")</formula>
    </cfRule>
    <cfRule type="expression" priority="546" dxfId="1" stopIfTrue="1">
      <formula>OR(AE8=AE9:AE103)</formula>
    </cfRule>
    <cfRule type="expression" priority="547" dxfId="0" stopIfTrue="1">
      <formula>COUNTIF(V4:V103,$AE$8)</formula>
    </cfRule>
  </conditionalFormatting>
  <conditionalFormatting sqref="AE23">
    <cfRule type="expression" priority="548" dxfId="2" stopIfTrue="1">
      <formula>OR(AE23="")</formula>
    </cfRule>
    <cfRule type="expression" priority="549" dxfId="1" stopIfTrue="1">
      <formula>OR(AE23=AE24:AE103)</formula>
    </cfRule>
    <cfRule type="expression" priority="550" dxfId="0" stopIfTrue="1">
      <formula>COUNTIF(V4:V103,$AE$23)</formula>
    </cfRule>
  </conditionalFormatting>
  <conditionalFormatting sqref="AE24">
    <cfRule type="expression" priority="551" dxfId="2" stopIfTrue="1">
      <formula>OR(AE24="")</formula>
    </cfRule>
    <cfRule type="expression" priority="552" dxfId="1" stopIfTrue="1">
      <formula>OR(AE24=AE25:AE103)</formula>
    </cfRule>
    <cfRule type="expression" priority="553" dxfId="0" stopIfTrue="1">
      <formula>COUNTIF(V4:V103,$AE$24)</formula>
    </cfRule>
  </conditionalFormatting>
  <conditionalFormatting sqref="AE25">
    <cfRule type="expression" priority="554" dxfId="2" stopIfTrue="1">
      <formula>OR(AE25="")</formula>
    </cfRule>
    <cfRule type="expression" priority="555" dxfId="1" stopIfTrue="1">
      <formula>OR(AE25=AE26:AE103)</formula>
    </cfRule>
    <cfRule type="expression" priority="556" dxfId="0" stopIfTrue="1">
      <formula>COUNTIF(V4:V103,$AE$25)</formula>
    </cfRule>
  </conditionalFormatting>
  <conditionalFormatting sqref="AE26">
    <cfRule type="expression" priority="557" dxfId="2" stopIfTrue="1">
      <formula>OR(AE26="")</formula>
    </cfRule>
    <cfRule type="expression" priority="558" dxfId="1" stopIfTrue="1">
      <formula>OR(AE26=AE27:AE103)</formula>
    </cfRule>
    <cfRule type="expression" priority="559" dxfId="0" stopIfTrue="1">
      <formula>COUNTIF(V4:V103,$AE$26)</formula>
    </cfRule>
  </conditionalFormatting>
  <conditionalFormatting sqref="AE27">
    <cfRule type="expression" priority="560" dxfId="2" stopIfTrue="1">
      <formula>OR(AE27="")</formula>
    </cfRule>
    <cfRule type="expression" priority="561" dxfId="1" stopIfTrue="1">
      <formula>OR(AE27=AE28:AE103)</formula>
    </cfRule>
    <cfRule type="expression" priority="562" dxfId="0" stopIfTrue="1">
      <formula>COUNTIF(V4:V103,$AE$27)</formula>
    </cfRule>
  </conditionalFormatting>
  <conditionalFormatting sqref="AE28">
    <cfRule type="expression" priority="563" dxfId="2" stopIfTrue="1">
      <formula>OR(AE28="")</formula>
    </cfRule>
    <cfRule type="expression" priority="564" dxfId="1" stopIfTrue="1">
      <formula>OR(AE28=AE29:AE103)</formula>
    </cfRule>
    <cfRule type="expression" priority="565" dxfId="0" stopIfTrue="1">
      <formula>COUNTIF(V4:V103,$AE$28)</formula>
    </cfRule>
  </conditionalFormatting>
  <conditionalFormatting sqref="AE29">
    <cfRule type="expression" priority="566" dxfId="2" stopIfTrue="1">
      <formula>OR(AE29="")</formula>
    </cfRule>
    <cfRule type="expression" priority="567" dxfId="1" stopIfTrue="1">
      <formula>OR(AE29=AE30:AE103)</formula>
    </cfRule>
    <cfRule type="expression" priority="568" dxfId="0" stopIfTrue="1">
      <formula>COUNTIF(V4:V103,$AE$29)</formula>
    </cfRule>
  </conditionalFormatting>
  <conditionalFormatting sqref="AE30">
    <cfRule type="expression" priority="569" dxfId="2" stopIfTrue="1">
      <formula>OR(AE30="")</formula>
    </cfRule>
    <cfRule type="expression" priority="570" dxfId="1" stopIfTrue="1">
      <formula>OR(AE30=AE31:AE103)</formula>
    </cfRule>
    <cfRule type="expression" priority="571" dxfId="0" stopIfTrue="1">
      <formula>COUNTIF(V4:V103,$AE$30)</formula>
    </cfRule>
  </conditionalFormatting>
  <conditionalFormatting sqref="AE31">
    <cfRule type="expression" priority="572" dxfId="2" stopIfTrue="1">
      <formula>OR(AE31="")</formula>
    </cfRule>
    <cfRule type="expression" priority="573" dxfId="1" stopIfTrue="1">
      <formula>OR(AE31=AE32:AE103)</formula>
    </cfRule>
    <cfRule type="expression" priority="574" dxfId="0" stopIfTrue="1">
      <formula>COUNTIF(V4:V103,$AE$31)</formula>
    </cfRule>
  </conditionalFormatting>
  <conditionalFormatting sqref="AE32">
    <cfRule type="expression" priority="575" dxfId="2" stopIfTrue="1">
      <formula>OR(AE32="")</formula>
    </cfRule>
    <cfRule type="expression" priority="576" dxfId="1" stopIfTrue="1">
      <formula>OR(AE32=AE33:AE103)</formula>
    </cfRule>
    <cfRule type="expression" priority="577" dxfId="0" stopIfTrue="1">
      <formula>COUNTIF(V4:V103,$AE$32)</formula>
    </cfRule>
  </conditionalFormatting>
  <conditionalFormatting sqref="AE33">
    <cfRule type="expression" priority="578" dxfId="2" stopIfTrue="1">
      <formula>OR(AE33="")</formula>
    </cfRule>
    <cfRule type="expression" priority="579" dxfId="1" stopIfTrue="1">
      <formula>OR(AE33=AE34:AE103)</formula>
    </cfRule>
    <cfRule type="expression" priority="580" dxfId="0" stopIfTrue="1">
      <formula>COUNTIF(V4:V103,$AE$33)</formula>
    </cfRule>
  </conditionalFormatting>
  <conditionalFormatting sqref="AE34">
    <cfRule type="expression" priority="581" dxfId="2" stopIfTrue="1">
      <formula>OR(AE34="")</formula>
    </cfRule>
    <cfRule type="expression" priority="582" dxfId="1" stopIfTrue="1">
      <formula>OR(AE34=AE35:AE103)</formula>
    </cfRule>
    <cfRule type="expression" priority="583" dxfId="0" stopIfTrue="1">
      <formula>COUNTIF(V4:V103,$AE$34)</formula>
    </cfRule>
  </conditionalFormatting>
  <conditionalFormatting sqref="AE35">
    <cfRule type="expression" priority="584" dxfId="2" stopIfTrue="1">
      <formula>OR(AE35="")</formula>
    </cfRule>
    <cfRule type="expression" priority="585" dxfId="1" stopIfTrue="1">
      <formula>OR(AE35=AE36:AE103)</formula>
    </cfRule>
    <cfRule type="expression" priority="586" dxfId="0" stopIfTrue="1">
      <formula>COUNTIF(V4:V103,$AE$35)</formula>
    </cfRule>
  </conditionalFormatting>
  <conditionalFormatting sqref="AE36">
    <cfRule type="expression" priority="587" dxfId="2" stopIfTrue="1">
      <formula>OR(AE36="")</formula>
    </cfRule>
    <cfRule type="expression" priority="588" dxfId="1" stopIfTrue="1">
      <formula>OR(AE36=AE37:AE103)</formula>
    </cfRule>
    <cfRule type="expression" priority="589" dxfId="0" stopIfTrue="1">
      <formula>COUNTIF(V4:V103,$AE$36)</formula>
    </cfRule>
  </conditionalFormatting>
  <conditionalFormatting sqref="AE37">
    <cfRule type="expression" priority="590" dxfId="2" stopIfTrue="1">
      <formula>OR(AE37="")</formula>
    </cfRule>
    <cfRule type="expression" priority="591" dxfId="1" stopIfTrue="1">
      <formula>OR(AE37=AE38:AE103)</formula>
    </cfRule>
    <cfRule type="expression" priority="592" dxfId="0" stopIfTrue="1">
      <formula>COUNTIF(V4:V103,$AE$37)</formula>
    </cfRule>
  </conditionalFormatting>
  <conditionalFormatting sqref="AE38">
    <cfRule type="expression" priority="593" dxfId="2" stopIfTrue="1">
      <formula>OR(AE38="")</formula>
    </cfRule>
    <cfRule type="expression" priority="594" dxfId="1" stopIfTrue="1">
      <formula>OR(AE38=AE39:AE103)</formula>
    </cfRule>
    <cfRule type="expression" priority="595" dxfId="0" stopIfTrue="1">
      <formula>COUNTIF(V4:V103,$AE$38)</formula>
    </cfRule>
  </conditionalFormatting>
  <conditionalFormatting sqref="AE39">
    <cfRule type="expression" priority="596" dxfId="2" stopIfTrue="1">
      <formula>OR(AE39="")</formula>
    </cfRule>
    <cfRule type="expression" priority="597" dxfId="1" stopIfTrue="1">
      <formula>OR(AE39=AE40:AE103)</formula>
    </cfRule>
    <cfRule type="expression" priority="598" dxfId="0" stopIfTrue="1">
      <formula>COUNTIF(V4:V103,$AE$39)</formula>
    </cfRule>
  </conditionalFormatting>
  <conditionalFormatting sqref="AE40">
    <cfRule type="expression" priority="599" dxfId="2" stopIfTrue="1">
      <formula>OR(AE40="")</formula>
    </cfRule>
    <cfRule type="expression" priority="600" dxfId="1" stopIfTrue="1">
      <formula>OR(AE40=AE41:AE103)</formula>
    </cfRule>
    <cfRule type="expression" priority="601" dxfId="0" stopIfTrue="1">
      <formula>COUNTIF(V4:V103,$AE$40)</formula>
    </cfRule>
  </conditionalFormatting>
  <conditionalFormatting sqref="AE41">
    <cfRule type="expression" priority="602" dxfId="2" stopIfTrue="1">
      <formula>OR(AE41="")</formula>
    </cfRule>
    <cfRule type="expression" priority="603" dxfId="1" stopIfTrue="1">
      <formula>OR(AE41=AE42:AE103)</formula>
    </cfRule>
    <cfRule type="expression" priority="604" dxfId="0" stopIfTrue="1">
      <formula>COUNTIF(V4:V103,$AE$41)</formula>
    </cfRule>
  </conditionalFormatting>
  <conditionalFormatting sqref="AE42">
    <cfRule type="expression" priority="605" dxfId="2" stopIfTrue="1">
      <formula>OR(AE42="")</formula>
    </cfRule>
    <cfRule type="expression" priority="606" dxfId="1" stopIfTrue="1">
      <formula>OR(AE42=AE43:AE103)</formula>
    </cfRule>
    <cfRule type="expression" priority="607" dxfId="0" stopIfTrue="1">
      <formula>COUNTIF(V4:V103,$AE$42)</formula>
    </cfRule>
  </conditionalFormatting>
  <conditionalFormatting sqref="AE43">
    <cfRule type="expression" priority="608" dxfId="2" stopIfTrue="1">
      <formula>OR(AE43="")</formula>
    </cfRule>
    <cfRule type="expression" priority="609" dxfId="1" stopIfTrue="1">
      <formula>OR(AE43=AE44:AE103)</formula>
    </cfRule>
    <cfRule type="expression" priority="610" dxfId="0" stopIfTrue="1">
      <formula>COUNTIF(V4:V103,$AE$43)</formula>
    </cfRule>
  </conditionalFormatting>
  <conditionalFormatting sqref="AE44">
    <cfRule type="expression" priority="611" dxfId="2" stopIfTrue="1">
      <formula>OR(AE44="")</formula>
    </cfRule>
    <cfRule type="expression" priority="612" dxfId="1" stopIfTrue="1">
      <formula>OR(AE44=AE45:AE103)</formula>
    </cfRule>
    <cfRule type="expression" priority="613" dxfId="0" stopIfTrue="1">
      <formula>COUNTIF(V4:V103,$AE$44)</formula>
    </cfRule>
  </conditionalFormatting>
  <conditionalFormatting sqref="AE45">
    <cfRule type="expression" priority="614" dxfId="2" stopIfTrue="1">
      <formula>OR(AE45="")</formula>
    </cfRule>
    <cfRule type="expression" priority="615" dxfId="1" stopIfTrue="1">
      <formula>OR(AE45=AE46:AE103)</formula>
    </cfRule>
    <cfRule type="expression" priority="616" dxfId="0" stopIfTrue="1">
      <formula>COUNTIF(V4:V103,$AE$45)</formula>
    </cfRule>
  </conditionalFormatting>
  <conditionalFormatting sqref="AE46">
    <cfRule type="expression" priority="617" dxfId="2" stopIfTrue="1">
      <formula>OR(AE46="")</formula>
    </cfRule>
    <cfRule type="expression" priority="618" dxfId="1" stopIfTrue="1">
      <formula>OR(AE46=AE47:AE103)</formula>
    </cfRule>
    <cfRule type="expression" priority="619" dxfId="0" stopIfTrue="1">
      <formula>COUNTIF(V4:V103,$AE$46)</formula>
    </cfRule>
  </conditionalFormatting>
  <conditionalFormatting sqref="AE47">
    <cfRule type="expression" priority="620" dxfId="2" stopIfTrue="1">
      <formula>OR(AE47="")</formula>
    </cfRule>
    <cfRule type="expression" priority="621" dxfId="1" stopIfTrue="1">
      <formula>OR(AE47=AE48:AE103)</formula>
    </cfRule>
    <cfRule type="expression" priority="622" dxfId="0" stopIfTrue="1">
      <formula>COUNTIF(V4:V103,$AE$47)</formula>
    </cfRule>
  </conditionalFormatting>
  <conditionalFormatting sqref="AE48">
    <cfRule type="expression" priority="623" dxfId="2" stopIfTrue="1">
      <formula>OR(AE48="")</formula>
    </cfRule>
    <cfRule type="expression" priority="624" dxfId="1" stopIfTrue="1">
      <formula>OR(AE48=AE49:AE103)</formula>
    </cfRule>
    <cfRule type="expression" priority="625" dxfId="0" stopIfTrue="1">
      <formula>COUNTIF(V4:V103,$AE$48)</formula>
    </cfRule>
  </conditionalFormatting>
  <conditionalFormatting sqref="AE49">
    <cfRule type="expression" priority="626" dxfId="2" stopIfTrue="1">
      <formula>OR(AE49="")</formula>
    </cfRule>
    <cfRule type="expression" priority="627" dxfId="1" stopIfTrue="1">
      <formula>OR(AE49=AE50:AE103)</formula>
    </cfRule>
    <cfRule type="expression" priority="628" dxfId="0" stopIfTrue="1">
      <formula>COUNTIF(V4:V103,$AE$49)</formula>
    </cfRule>
  </conditionalFormatting>
  <conditionalFormatting sqref="AE50">
    <cfRule type="expression" priority="629" dxfId="2" stopIfTrue="1">
      <formula>OR(AE50="")</formula>
    </cfRule>
    <cfRule type="expression" priority="630" dxfId="1" stopIfTrue="1">
      <formula>OR(AE50=AE51:AE103)</formula>
    </cfRule>
    <cfRule type="expression" priority="631" dxfId="0" stopIfTrue="1">
      <formula>COUNTIF(V4:V103,$AE$50)</formula>
    </cfRule>
  </conditionalFormatting>
  <conditionalFormatting sqref="AE51">
    <cfRule type="expression" priority="632" dxfId="2" stopIfTrue="1">
      <formula>OR(AE51="")</formula>
    </cfRule>
    <cfRule type="expression" priority="633" dxfId="1" stopIfTrue="1">
      <formula>OR(AE51=AE52:AE103)</formula>
    </cfRule>
    <cfRule type="expression" priority="634" dxfId="0" stopIfTrue="1">
      <formula>COUNTIF(V4:V103,$AE$51)</formula>
    </cfRule>
  </conditionalFormatting>
  <conditionalFormatting sqref="AE52">
    <cfRule type="expression" priority="635" dxfId="2" stopIfTrue="1">
      <formula>OR(AE52="")</formula>
    </cfRule>
    <cfRule type="expression" priority="636" dxfId="1" stopIfTrue="1">
      <formula>OR(AE52=AE53:AE103)</formula>
    </cfRule>
    <cfRule type="expression" priority="637" dxfId="0" stopIfTrue="1">
      <formula>COUNTIF(V4:V103,$AE$52)</formula>
    </cfRule>
  </conditionalFormatting>
  <conditionalFormatting sqref="AE53">
    <cfRule type="expression" priority="638" dxfId="2" stopIfTrue="1">
      <formula>OR(AE53="")</formula>
    </cfRule>
    <cfRule type="expression" priority="639" dxfId="1" stopIfTrue="1">
      <formula>OR(AE53=AE54:AE103)</formula>
    </cfRule>
    <cfRule type="expression" priority="640" dxfId="0" stopIfTrue="1">
      <formula>COUNTIF(V4:V103,$AE$53)</formula>
    </cfRule>
  </conditionalFormatting>
  <conditionalFormatting sqref="AE54">
    <cfRule type="expression" priority="641" dxfId="2" stopIfTrue="1">
      <formula>OR(AE54="")</formula>
    </cfRule>
    <cfRule type="expression" priority="642" dxfId="1" stopIfTrue="1">
      <formula>OR(AE54=AE55:AE103)</formula>
    </cfRule>
    <cfRule type="expression" priority="643" dxfId="0" stopIfTrue="1">
      <formula>COUNTIF(V4:V103,$AE$54)</formula>
    </cfRule>
  </conditionalFormatting>
  <conditionalFormatting sqref="AE55">
    <cfRule type="expression" priority="644" dxfId="2" stopIfTrue="1">
      <formula>OR(AE55="")</formula>
    </cfRule>
    <cfRule type="expression" priority="645" dxfId="1" stopIfTrue="1">
      <formula>OR(AE55=AE56:AE103)</formula>
    </cfRule>
    <cfRule type="expression" priority="646" dxfId="0" stopIfTrue="1">
      <formula>COUNTIF(V4:V103,$AE$55)</formula>
    </cfRule>
  </conditionalFormatting>
  <conditionalFormatting sqref="AE56">
    <cfRule type="expression" priority="647" dxfId="2" stopIfTrue="1">
      <formula>OR(AE56="")</formula>
    </cfRule>
    <cfRule type="expression" priority="648" dxfId="1" stopIfTrue="1">
      <formula>OR(AE56=AE57:AE103)</formula>
    </cfRule>
    <cfRule type="expression" priority="649" dxfId="0" stopIfTrue="1">
      <formula>COUNTIF(V4:V103,$AE$56)</formula>
    </cfRule>
  </conditionalFormatting>
  <conditionalFormatting sqref="AE57">
    <cfRule type="expression" priority="650" dxfId="2" stopIfTrue="1">
      <formula>OR(AE57="")</formula>
    </cfRule>
    <cfRule type="expression" priority="651" dxfId="1" stopIfTrue="1">
      <formula>OR(AE57=AE58:AE103)</formula>
    </cfRule>
    <cfRule type="expression" priority="652" dxfId="0" stopIfTrue="1">
      <formula>COUNTIF(V4:V103,$AE$57)</formula>
    </cfRule>
  </conditionalFormatting>
  <conditionalFormatting sqref="AE58">
    <cfRule type="expression" priority="653" dxfId="2" stopIfTrue="1">
      <formula>OR(AE58="")</formula>
    </cfRule>
    <cfRule type="expression" priority="654" dxfId="1" stopIfTrue="1">
      <formula>OR(AE58=AE59:AE103)</formula>
    </cfRule>
    <cfRule type="expression" priority="655" dxfId="0" stopIfTrue="1">
      <formula>COUNTIF(V4:V103,$AE$58)</formula>
    </cfRule>
  </conditionalFormatting>
  <conditionalFormatting sqref="AE59">
    <cfRule type="expression" priority="656" dxfId="2" stopIfTrue="1">
      <formula>OR(AE59="")</formula>
    </cfRule>
    <cfRule type="expression" priority="657" dxfId="1" stopIfTrue="1">
      <formula>OR(AE59=AE60:AE103)</formula>
    </cfRule>
    <cfRule type="expression" priority="658" dxfId="0" stopIfTrue="1">
      <formula>COUNTIF(V4:V103,$AE$59)</formula>
    </cfRule>
  </conditionalFormatting>
  <conditionalFormatting sqref="AE60">
    <cfRule type="expression" priority="659" dxfId="2" stopIfTrue="1">
      <formula>OR(AE60="")</formula>
    </cfRule>
    <cfRule type="expression" priority="660" dxfId="1" stopIfTrue="1">
      <formula>OR(AE60=AE61:AE103)</formula>
    </cfRule>
    <cfRule type="expression" priority="661" dxfId="0" stopIfTrue="1">
      <formula>COUNTIF(V4:V103,$AE$60)</formula>
    </cfRule>
  </conditionalFormatting>
  <conditionalFormatting sqref="AE61">
    <cfRule type="expression" priority="662" dxfId="2" stopIfTrue="1">
      <formula>OR(AE61="")</formula>
    </cfRule>
    <cfRule type="expression" priority="663" dxfId="1" stopIfTrue="1">
      <formula>OR(AE61=AE62:AE103)</formula>
    </cfRule>
    <cfRule type="expression" priority="664" dxfId="0" stopIfTrue="1">
      <formula>COUNTIF(V4:V103,$AE$61)</formula>
    </cfRule>
  </conditionalFormatting>
  <conditionalFormatting sqref="AE62">
    <cfRule type="expression" priority="665" dxfId="2" stopIfTrue="1">
      <formula>OR(AE62="")</formula>
    </cfRule>
    <cfRule type="expression" priority="666" dxfId="1" stopIfTrue="1">
      <formula>OR(AE62=AE63:AE103)</formula>
    </cfRule>
    <cfRule type="expression" priority="667" dxfId="0" stopIfTrue="1">
      <formula>COUNTIF(V4:V103,$AE$62)</formula>
    </cfRule>
  </conditionalFormatting>
  <conditionalFormatting sqref="AE63">
    <cfRule type="expression" priority="668" dxfId="2" stopIfTrue="1">
      <formula>OR(AE63="")</formula>
    </cfRule>
    <cfRule type="expression" priority="669" dxfId="1" stopIfTrue="1">
      <formula>OR(AE63=AE64:AE103)</formula>
    </cfRule>
    <cfRule type="expression" priority="670" dxfId="0" stopIfTrue="1">
      <formula>COUNTIF(V4:V103,$AE$63)</formula>
    </cfRule>
  </conditionalFormatting>
  <conditionalFormatting sqref="AE64">
    <cfRule type="expression" priority="671" dxfId="2" stopIfTrue="1">
      <formula>OR(AE64="")</formula>
    </cfRule>
    <cfRule type="expression" priority="672" dxfId="1" stopIfTrue="1">
      <formula>OR(AE64=AE65:AE103)</formula>
    </cfRule>
    <cfRule type="expression" priority="673" dxfId="0" stopIfTrue="1">
      <formula>COUNTIF(V4:V103,$AE$64)</formula>
    </cfRule>
  </conditionalFormatting>
  <conditionalFormatting sqref="AE65">
    <cfRule type="expression" priority="674" dxfId="2" stopIfTrue="1">
      <formula>OR(AE65="")</formula>
    </cfRule>
    <cfRule type="expression" priority="675" dxfId="1" stopIfTrue="1">
      <formula>OR(AE65=AE66:AE103)</formula>
    </cfRule>
    <cfRule type="expression" priority="676" dxfId="0" stopIfTrue="1">
      <formula>COUNTIF(V4:V103,$AE$65)</formula>
    </cfRule>
  </conditionalFormatting>
  <conditionalFormatting sqref="AE66">
    <cfRule type="expression" priority="677" dxfId="2" stopIfTrue="1">
      <formula>OR(AE66="")</formula>
    </cfRule>
    <cfRule type="expression" priority="678" dxfId="1" stopIfTrue="1">
      <formula>OR(AE66=AE67:AE103)</formula>
    </cfRule>
    <cfRule type="expression" priority="679" dxfId="0" stopIfTrue="1">
      <formula>COUNTIF(V4:V103,$AE$66)</formula>
    </cfRule>
  </conditionalFormatting>
  <conditionalFormatting sqref="AE67">
    <cfRule type="expression" priority="680" dxfId="2" stopIfTrue="1">
      <formula>OR(AE67="")</formula>
    </cfRule>
    <cfRule type="expression" priority="681" dxfId="1" stopIfTrue="1">
      <formula>OR(AE67=AE68:AE103)</formula>
    </cfRule>
    <cfRule type="expression" priority="682" dxfId="0" stopIfTrue="1">
      <formula>COUNTIF(V4:V103,$AE$67)</formula>
    </cfRule>
  </conditionalFormatting>
  <conditionalFormatting sqref="AE68">
    <cfRule type="expression" priority="683" dxfId="2" stopIfTrue="1">
      <formula>OR(AE68="")</formula>
    </cfRule>
    <cfRule type="expression" priority="684" dxfId="1" stopIfTrue="1">
      <formula>OR(AE68=AE69:AE103)</formula>
    </cfRule>
    <cfRule type="expression" priority="685" dxfId="0" stopIfTrue="1">
      <formula>COUNTIF(V4:V103,$AE$68)</formula>
    </cfRule>
  </conditionalFormatting>
  <conditionalFormatting sqref="AE69">
    <cfRule type="expression" priority="686" dxfId="2" stopIfTrue="1">
      <formula>OR(AE69="")</formula>
    </cfRule>
    <cfRule type="expression" priority="687" dxfId="1" stopIfTrue="1">
      <formula>OR(AE69=AE70:AE103)</formula>
    </cfRule>
    <cfRule type="expression" priority="688" dxfId="0" stopIfTrue="1">
      <formula>COUNTIF(V4:V103,$AE$69)</formula>
    </cfRule>
  </conditionalFormatting>
  <conditionalFormatting sqref="AE70">
    <cfRule type="expression" priority="689" dxfId="2" stopIfTrue="1">
      <formula>OR(AE70="")</formula>
    </cfRule>
    <cfRule type="expression" priority="690" dxfId="1" stopIfTrue="1">
      <formula>OR(AE70=AE71:AE103)</formula>
    </cfRule>
    <cfRule type="expression" priority="691" dxfId="0" stopIfTrue="1">
      <formula>COUNTIF(V4:V103,$AE$70)</formula>
    </cfRule>
  </conditionalFormatting>
  <conditionalFormatting sqref="AE71">
    <cfRule type="expression" priority="692" dxfId="2" stopIfTrue="1">
      <formula>OR(AE71="")</formula>
    </cfRule>
    <cfRule type="expression" priority="693" dxfId="1" stopIfTrue="1">
      <formula>OR(AE71=AE72:AE103)</formula>
    </cfRule>
    <cfRule type="expression" priority="694" dxfId="0" stopIfTrue="1">
      <formula>COUNTIF(V4:V103,$AE$71)</formula>
    </cfRule>
  </conditionalFormatting>
  <conditionalFormatting sqref="AE72">
    <cfRule type="expression" priority="695" dxfId="2" stopIfTrue="1">
      <formula>OR(AE72="")</formula>
    </cfRule>
    <cfRule type="expression" priority="696" dxfId="1" stopIfTrue="1">
      <formula>OR(AE72=AE73:AE103)</formula>
    </cfRule>
    <cfRule type="expression" priority="697" dxfId="0" stopIfTrue="1">
      <formula>COUNTIF(V4:V103,$AE$72)</formula>
    </cfRule>
  </conditionalFormatting>
  <conditionalFormatting sqref="AE73">
    <cfRule type="expression" priority="698" dxfId="2" stopIfTrue="1">
      <formula>OR(AE73="")</formula>
    </cfRule>
    <cfRule type="expression" priority="699" dxfId="1" stopIfTrue="1">
      <formula>OR(AE73=AE74:AE103)</formula>
    </cfRule>
    <cfRule type="expression" priority="700" dxfId="0" stopIfTrue="1">
      <formula>COUNTIF(V4:V103,$AE$73)</formula>
    </cfRule>
  </conditionalFormatting>
  <conditionalFormatting sqref="AE74">
    <cfRule type="expression" priority="701" dxfId="2" stopIfTrue="1">
      <formula>OR(AE74="")</formula>
    </cfRule>
    <cfRule type="expression" priority="702" dxfId="1" stopIfTrue="1">
      <formula>OR(AE74=AE75:AE103)</formula>
    </cfRule>
    <cfRule type="expression" priority="703" dxfId="0" stopIfTrue="1">
      <formula>COUNTIF(V4:V103,$AE$74)</formula>
    </cfRule>
  </conditionalFormatting>
  <conditionalFormatting sqref="AE75">
    <cfRule type="expression" priority="704" dxfId="2" stopIfTrue="1">
      <formula>OR(AE75="")</formula>
    </cfRule>
    <cfRule type="expression" priority="705" dxfId="1" stopIfTrue="1">
      <formula>OR(AE75=AE76:AE103)</formula>
    </cfRule>
    <cfRule type="expression" priority="706" dxfId="0" stopIfTrue="1">
      <formula>COUNTIF(V4:V103,$AE$75)</formula>
    </cfRule>
  </conditionalFormatting>
  <conditionalFormatting sqref="AE76">
    <cfRule type="expression" priority="707" dxfId="2" stopIfTrue="1">
      <formula>OR(AE76="")</formula>
    </cfRule>
    <cfRule type="expression" priority="708" dxfId="1" stopIfTrue="1">
      <formula>OR(AE76=AE77:AE103)</formula>
    </cfRule>
    <cfRule type="expression" priority="709" dxfId="0" stopIfTrue="1">
      <formula>COUNTIF(V4:V103,$AE$76)</formula>
    </cfRule>
  </conditionalFormatting>
  <conditionalFormatting sqref="AE77">
    <cfRule type="expression" priority="710" dxfId="2" stopIfTrue="1">
      <formula>OR(AE77="")</formula>
    </cfRule>
    <cfRule type="expression" priority="711" dxfId="1" stopIfTrue="1">
      <formula>OR(AE77=AE78:AE103)</formula>
    </cfRule>
    <cfRule type="expression" priority="712" dxfId="0" stopIfTrue="1">
      <formula>COUNTIF(V4:V103,$AE$77)</formula>
    </cfRule>
  </conditionalFormatting>
  <conditionalFormatting sqref="AE78">
    <cfRule type="expression" priority="713" dxfId="2" stopIfTrue="1">
      <formula>OR(AE78="")</formula>
    </cfRule>
    <cfRule type="expression" priority="714" dxfId="1" stopIfTrue="1">
      <formula>OR(AE78=AE79:AE103)</formula>
    </cfRule>
    <cfRule type="expression" priority="715" dxfId="0" stopIfTrue="1">
      <formula>COUNTIF(V4:V103,$AE$78)</formula>
    </cfRule>
  </conditionalFormatting>
  <conditionalFormatting sqref="AE79">
    <cfRule type="expression" priority="716" dxfId="2" stopIfTrue="1">
      <formula>OR(AE79="")</formula>
    </cfRule>
    <cfRule type="expression" priority="717" dxfId="1" stopIfTrue="1">
      <formula>OR(AE79=AE80:AE103)</formula>
    </cfRule>
    <cfRule type="expression" priority="718" dxfId="0" stopIfTrue="1">
      <formula>COUNTIF(V4:V103,$AE$79)</formula>
    </cfRule>
  </conditionalFormatting>
  <conditionalFormatting sqref="AE80">
    <cfRule type="expression" priority="719" dxfId="2" stopIfTrue="1">
      <formula>OR(AE80="")</formula>
    </cfRule>
    <cfRule type="expression" priority="720" dxfId="1" stopIfTrue="1">
      <formula>OR(AE80=AE81:AE103)</formula>
    </cfRule>
    <cfRule type="expression" priority="721" dxfId="0" stopIfTrue="1">
      <formula>COUNTIF(V4:V103,$AE$80)</formula>
    </cfRule>
  </conditionalFormatting>
  <conditionalFormatting sqref="AE81">
    <cfRule type="expression" priority="722" dxfId="2" stopIfTrue="1">
      <formula>OR(AE81="")</formula>
    </cfRule>
    <cfRule type="expression" priority="723" dxfId="1" stopIfTrue="1">
      <formula>OR(AE81=AE82:AE103)</formula>
    </cfRule>
    <cfRule type="expression" priority="724" dxfId="0" stopIfTrue="1">
      <formula>COUNTIF(V4:V103,$AE$81)</formula>
    </cfRule>
  </conditionalFormatting>
  <conditionalFormatting sqref="AE82">
    <cfRule type="expression" priority="725" dxfId="2" stopIfTrue="1">
      <formula>OR(AE82="")</formula>
    </cfRule>
    <cfRule type="expression" priority="726" dxfId="1" stopIfTrue="1">
      <formula>OR(AE82=AE83:AE103)</formula>
    </cfRule>
    <cfRule type="expression" priority="727" dxfId="0" stopIfTrue="1">
      <formula>COUNTIF(V4:V103,$AE$82)</formula>
    </cfRule>
  </conditionalFormatting>
  <conditionalFormatting sqref="AE83">
    <cfRule type="expression" priority="728" dxfId="2" stopIfTrue="1">
      <formula>OR(AE83="")</formula>
    </cfRule>
    <cfRule type="expression" priority="729" dxfId="1" stopIfTrue="1">
      <formula>OR(AE83=AE84:AE177)</formula>
    </cfRule>
    <cfRule type="expression" priority="730" dxfId="0" stopIfTrue="1">
      <formula>COUNTIF(V4:V103,$AE$83)</formula>
    </cfRule>
  </conditionalFormatting>
  <conditionalFormatting sqref="AE84">
    <cfRule type="expression" priority="731" dxfId="2" stopIfTrue="1">
      <formula>OR(AE84="")</formula>
    </cfRule>
    <cfRule type="expression" priority="732" dxfId="1" stopIfTrue="1">
      <formula>OR(AE84=AE85:AE103)</formula>
    </cfRule>
    <cfRule type="expression" priority="733" dxfId="0" stopIfTrue="1">
      <formula>COUNTIF(V4:V103,$AE$84)</formula>
    </cfRule>
  </conditionalFormatting>
  <conditionalFormatting sqref="AE85">
    <cfRule type="expression" priority="734" dxfId="2" stopIfTrue="1">
      <formula>OR(AE85="")</formula>
    </cfRule>
    <cfRule type="expression" priority="735" dxfId="1" stopIfTrue="1">
      <formula>OR(AE85=AE86:AE178)</formula>
    </cfRule>
    <cfRule type="expression" priority="736" dxfId="0" stopIfTrue="1">
      <formula>COUNTIF(V4:V103,$AE$85)</formula>
    </cfRule>
  </conditionalFormatting>
  <conditionalFormatting sqref="AE86">
    <cfRule type="expression" priority="737" dxfId="2" stopIfTrue="1">
      <formula>OR(AE86="")</formula>
    </cfRule>
    <cfRule type="expression" priority="738" dxfId="1" stopIfTrue="1">
      <formula>OR(AE86=AE87:AE103)</formula>
    </cfRule>
    <cfRule type="expression" priority="739" dxfId="0" stopIfTrue="1">
      <formula>COUNTIF(V4:V103,$AE$86)</formula>
    </cfRule>
  </conditionalFormatting>
  <conditionalFormatting sqref="AE87">
    <cfRule type="expression" priority="740" dxfId="2" stopIfTrue="1">
      <formula>OR(AE87="")</formula>
    </cfRule>
    <cfRule type="expression" priority="741" dxfId="1" stopIfTrue="1">
      <formula>OR(AE87=AE88:AE1030)</formula>
    </cfRule>
    <cfRule type="expression" priority="742" dxfId="0" stopIfTrue="1">
      <formula>COUNTIF(V4:V103,$AE$87)</formula>
    </cfRule>
  </conditionalFormatting>
  <conditionalFormatting sqref="AE88">
    <cfRule type="expression" priority="743" dxfId="2" stopIfTrue="1">
      <formula>OR(AE88="")</formula>
    </cfRule>
    <cfRule type="expression" priority="744" dxfId="1" stopIfTrue="1">
      <formula>OR(AE88=AE89:AE103)</formula>
    </cfRule>
    <cfRule type="expression" priority="745" dxfId="0" stopIfTrue="1">
      <formula>COUNTIF(V4:V103,$AE$88)</formula>
    </cfRule>
  </conditionalFormatting>
  <conditionalFormatting sqref="AE89">
    <cfRule type="expression" priority="746" dxfId="2" stopIfTrue="1">
      <formula>OR(AE89="")</formula>
    </cfRule>
    <cfRule type="expression" priority="747" dxfId="1" stopIfTrue="1">
      <formula>OR(AE89=AE90:AE103)</formula>
    </cfRule>
    <cfRule type="expression" priority="748" dxfId="0" stopIfTrue="1">
      <formula>COUNTIF(V4:V103,$AE$89)</formula>
    </cfRule>
  </conditionalFormatting>
  <conditionalFormatting sqref="AE90">
    <cfRule type="expression" priority="749" dxfId="2" stopIfTrue="1">
      <formula>OR(AE90="")</formula>
    </cfRule>
    <cfRule type="expression" priority="750" dxfId="1" stopIfTrue="1">
      <formula>OR(AE90=AE91:AE103)</formula>
    </cfRule>
    <cfRule type="expression" priority="751" dxfId="0" stopIfTrue="1">
      <formula>COUNTIF(V4:V103,$AE$90)</formula>
    </cfRule>
  </conditionalFormatting>
  <conditionalFormatting sqref="AE91">
    <cfRule type="expression" priority="752" dxfId="2" stopIfTrue="1">
      <formula>OR(AE91="")</formula>
    </cfRule>
    <cfRule type="expression" priority="753" dxfId="1" stopIfTrue="1">
      <formula>OR(AE91=AE92:AE103)</formula>
    </cfRule>
    <cfRule type="expression" priority="754" dxfId="0" stopIfTrue="1">
      <formula>COUNTIF(V4:V103,$AE$91)</formula>
    </cfRule>
  </conditionalFormatting>
  <conditionalFormatting sqref="AE92">
    <cfRule type="expression" priority="755" dxfId="2" stopIfTrue="1">
      <formula>OR(AE92="")</formula>
    </cfRule>
    <cfRule type="expression" priority="756" dxfId="1" stopIfTrue="1">
      <formula>OR(AE92=AE93:AE103)</formula>
    </cfRule>
    <cfRule type="expression" priority="757" dxfId="0" stopIfTrue="1">
      <formula>COUNTIF(V4:V103,$AE$92)</formula>
    </cfRule>
  </conditionalFormatting>
  <conditionalFormatting sqref="AE93">
    <cfRule type="expression" priority="758" dxfId="2" stopIfTrue="1">
      <formula>OR(AE93="")</formula>
    </cfRule>
    <cfRule type="expression" priority="759" dxfId="1" stopIfTrue="1">
      <formula>OR(AE93=AE94:AE103)</formula>
    </cfRule>
    <cfRule type="expression" priority="760" dxfId="0" stopIfTrue="1">
      <formula>COUNTIF(V4:V103,$AE$93)</formula>
    </cfRule>
  </conditionalFormatting>
  <conditionalFormatting sqref="AE94">
    <cfRule type="expression" priority="761" dxfId="2" stopIfTrue="1">
      <formula>OR(AE94="")</formula>
    </cfRule>
    <cfRule type="expression" priority="762" dxfId="1" stopIfTrue="1">
      <formula>OR(AE94=AE95:AE103)</formula>
    </cfRule>
    <cfRule type="expression" priority="763" dxfId="0" stopIfTrue="1">
      <formula>COUNTIF(V4:V103,$AE$94)</formula>
    </cfRule>
  </conditionalFormatting>
  <conditionalFormatting sqref="AE95">
    <cfRule type="expression" priority="764" dxfId="2" stopIfTrue="1">
      <formula>OR(AE95="")</formula>
    </cfRule>
    <cfRule type="expression" priority="765" dxfId="1" stopIfTrue="1">
      <formula>OR(AE95=AE96:AE103)</formula>
    </cfRule>
    <cfRule type="expression" priority="766" dxfId="0" stopIfTrue="1">
      <formula>COUNTIF(V4:V103,$AE$95)</formula>
    </cfRule>
  </conditionalFormatting>
  <conditionalFormatting sqref="AE96">
    <cfRule type="expression" priority="767" dxfId="2" stopIfTrue="1">
      <formula>OR(AE96="")</formula>
    </cfRule>
    <cfRule type="expression" priority="768" dxfId="1" stopIfTrue="1">
      <formula>OR(AE96=AE97:AE103)</formula>
    </cfRule>
    <cfRule type="expression" priority="769" dxfId="0" stopIfTrue="1">
      <formula>COUNTIF(V4:V103,$AE$96)</formula>
    </cfRule>
  </conditionalFormatting>
  <conditionalFormatting sqref="AE97">
    <cfRule type="expression" priority="770" dxfId="2" stopIfTrue="1">
      <formula>OR(AE97="")</formula>
    </cfRule>
    <cfRule type="expression" priority="771" dxfId="1" stopIfTrue="1">
      <formula>OR(AE97=AE98:AE103)</formula>
    </cfRule>
    <cfRule type="expression" priority="772" dxfId="0" stopIfTrue="1">
      <formula>COUNTIF(V4:V103,$AE$97)</formula>
    </cfRule>
  </conditionalFormatting>
  <conditionalFormatting sqref="AE98">
    <cfRule type="expression" priority="773" dxfId="2" stopIfTrue="1">
      <formula>OR(AE98="")</formula>
    </cfRule>
    <cfRule type="expression" priority="774" dxfId="1" stopIfTrue="1">
      <formula>OR(AE98=AE99:AE103)</formula>
    </cfRule>
    <cfRule type="expression" priority="775" dxfId="0" stopIfTrue="1">
      <formula>COUNTIF(V4:V103,$AE$98)</formula>
    </cfRule>
  </conditionalFormatting>
  <conditionalFormatting sqref="AE99">
    <cfRule type="expression" priority="776" dxfId="2" stopIfTrue="1">
      <formula>OR(AE99="")</formula>
    </cfRule>
    <cfRule type="expression" priority="777" dxfId="1" stopIfTrue="1">
      <formula>OR(AE99=AE100:AE103)</formula>
    </cfRule>
    <cfRule type="expression" priority="778" dxfId="0" stopIfTrue="1">
      <formula>COUNTIF(V4:V103,$AE$99)</formula>
    </cfRule>
  </conditionalFormatting>
  <conditionalFormatting sqref="AE100">
    <cfRule type="expression" priority="779" dxfId="2" stopIfTrue="1">
      <formula>OR(AE100="")</formula>
    </cfRule>
    <cfRule type="expression" priority="780" dxfId="1" stopIfTrue="1">
      <formula>OR(AE100=AE101:AE103)</formula>
    </cfRule>
    <cfRule type="expression" priority="781" dxfId="0" stopIfTrue="1">
      <formula>COUNTIF(V4:V103,$AE$100)</formula>
    </cfRule>
  </conditionalFormatting>
  <conditionalFormatting sqref="AE101">
    <cfRule type="expression" priority="782" dxfId="2" stopIfTrue="1">
      <formula>OR(AE101="")</formula>
    </cfRule>
    <cfRule type="expression" priority="783" dxfId="1" stopIfTrue="1">
      <formula>OR(AE101=AE102:AE1103)</formula>
    </cfRule>
    <cfRule type="expression" priority="784" dxfId="0" stopIfTrue="1">
      <formula>COUNTIF(V4:V103,$AE$101)</formula>
    </cfRule>
  </conditionalFormatting>
  <conditionalFormatting sqref="AE102">
    <cfRule type="expression" priority="785" dxfId="2" stopIfTrue="1">
      <formula>OR(AE102="")</formula>
    </cfRule>
    <cfRule type="expression" priority="786" dxfId="1" stopIfTrue="1">
      <formula>OR(AE102=AE103:AE1031)</formula>
    </cfRule>
    <cfRule type="expression" priority="787" dxfId="0" stopIfTrue="1">
      <formula>COUNTIF(V4:V103,$AE$102)</formula>
    </cfRule>
  </conditionalFormatting>
  <conditionalFormatting sqref="AE103">
    <cfRule type="expression" priority="788" dxfId="2" stopIfTrue="1">
      <formula>OR(AE103="")</formula>
    </cfRule>
    <cfRule type="expression" priority="789" dxfId="1" stopIfTrue="1">
      <formula>OR(AE103=AE103)</formula>
    </cfRule>
    <cfRule type="expression" priority="790" dxfId="0" stopIfTrue="1">
      <formula>COUNTIF(V4:V103,$AE$103)</formula>
    </cfRule>
  </conditionalFormatting>
  <conditionalFormatting sqref="V103">
    <cfRule type="expression" priority="791" dxfId="2" stopIfTrue="1">
      <formula>OR(V103="")</formula>
    </cfRule>
    <cfRule type="expression" priority="792" dxfId="1" stopIfTrue="1">
      <formula>OR(V103=V103)</formula>
    </cfRule>
    <cfRule type="expression" priority="793" dxfId="0" stopIfTrue="1">
      <formula>COUNTIF(M4:M103,$V$103)</formula>
    </cfRule>
  </conditionalFormatting>
  <conditionalFormatting sqref="V4">
    <cfRule type="expression" priority="794" dxfId="2" stopIfTrue="1">
      <formula>OR(V4="")</formula>
    </cfRule>
    <cfRule type="expression" priority="795" dxfId="1" stopIfTrue="1">
      <formula>OR(V4=V5:V103)</formula>
    </cfRule>
    <cfRule type="expression" priority="796" dxfId="0" stopIfTrue="1">
      <formula>COUNTIF(M4:M103,$V$4)</formula>
    </cfRule>
  </conditionalFormatting>
  <conditionalFormatting sqref="M4">
    <cfRule type="expression" priority="797" dxfId="2" stopIfTrue="1">
      <formula>OR(M4="")</formula>
    </cfRule>
    <cfRule type="expression" priority="798" dxfId="1" stopIfTrue="1">
      <formula>OR(M4=M5:M103)</formula>
    </cfRule>
    <cfRule type="expression" priority="799" dxfId="0" stopIfTrue="1">
      <formula>COUNTIF(D4:D103,$M$4)</formula>
    </cfRule>
  </conditionalFormatting>
  <conditionalFormatting sqref="M5">
    <cfRule type="expression" priority="800" dxfId="2" stopIfTrue="1">
      <formula>OR(M5="")</formula>
    </cfRule>
    <cfRule type="expression" priority="801" dxfId="1" stopIfTrue="1">
      <formula>OR(M5=M6:M103)</formula>
    </cfRule>
    <cfRule type="expression" priority="802" dxfId="0" stopIfTrue="1">
      <formula>COUNTIF(D4:D103,$M$5)</formula>
    </cfRule>
  </conditionalFormatting>
  <conditionalFormatting sqref="M6">
    <cfRule type="expression" priority="803" dxfId="2" stopIfTrue="1">
      <formula>OR(M6="")</formula>
    </cfRule>
    <cfRule type="expression" priority="804" dxfId="1" stopIfTrue="1">
      <formula>OR(M6=M7:M103)</formula>
    </cfRule>
    <cfRule type="expression" priority="805" dxfId="0" stopIfTrue="1">
      <formula>COUNTIF(D4:D103,$M$6)</formula>
    </cfRule>
  </conditionalFormatting>
  <conditionalFormatting sqref="M7">
    <cfRule type="expression" priority="806" dxfId="2" stopIfTrue="1">
      <formula>OR(M7="")</formula>
    </cfRule>
    <cfRule type="expression" priority="807" dxfId="1" stopIfTrue="1">
      <formula>OR(M7=M8:M103)</formula>
    </cfRule>
    <cfRule type="expression" priority="808" dxfId="0" stopIfTrue="1">
      <formula>COUNTIF(D4:D103,$M$7)</formula>
    </cfRule>
  </conditionalFormatting>
  <conditionalFormatting sqref="M8">
    <cfRule type="expression" priority="809" dxfId="2" stopIfTrue="1">
      <formula>OR(M8="")</formula>
    </cfRule>
    <cfRule type="expression" priority="810" dxfId="1" stopIfTrue="1">
      <formula>OR(M8=M9:M103)</formula>
    </cfRule>
    <cfRule type="expression" priority="811" dxfId="0" stopIfTrue="1">
      <formula>COUNTIF(D4:D103,$M$8)</formula>
    </cfRule>
  </conditionalFormatting>
  <conditionalFormatting sqref="M9">
    <cfRule type="expression" priority="812" dxfId="2" stopIfTrue="1">
      <formula>OR(M9="")</formula>
    </cfRule>
    <cfRule type="expression" priority="813" dxfId="1" stopIfTrue="1">
      <formula>OR(M9=M10:M103)</formula>
    </cfRule>
    <cfRule type="expression" priority="814" dxfId="0" stopIfTrue="1">
      <formula>COUNTIF(D4:D103,$M$9)</formula>
    </cfRule>
  </conditionalFormatting>
  <conditionalFormatting sqref="M10">
    <cfRule type="expression" priority="815" dxfId="2" stopIfTrue="1">
      <formula>OR(M10="")</formula>
    </cfRule>
    <cfRule type="expression" priority="816" dxfId="1" stopIfTrue="1">
      <formula>OR(M10=M11:M103)</formula>
    </cfRule>
    <cfRule type="expression" priority="817" dxfId="0" stopIfTrue="1">
      <formula>COUNTIF(D4:D103,$M$10)</formula>
    </cfRule>
  </conditionalFormatting>
  <conditionalFormatting sqref="M11">
    <cfRule type="expression" priority="818" dxfId="2" stopIfTrue="1">
      <formula>OR(M11="")</formula>
    </cfRule>
    <cfRule type="expression" priority="819" dxfId="1" stopIfTrue="1">
      <formula>OR(M11=M12:M103)</formula>
    </cfRule>
    <cfRule type="expression" priority="820" dxfId="0" stopIfTrue="1">
      <formula>COUNTIF(D4:D103,$M$11)</formula>
    </cfRule>
  </conditionalFormatting>
  <conditionalFormatting sqref="M12">
    <cfRule type="expression" priority="821" dxfId="2" stopIfTrue="1">
      <formula>OR(M12="")</formula>
    </cfRule>
    <cfRule type="expression" priority="822" dxfId="1" stopIfTrue="1">
      <formula>OR(M12=M13:M103)</formula>
    </cfRule>
    <cfRule type="expression" priority="823" dxfId="0" stopIfTrue="1">
      <formula>COUNTIF(D4:D103,$M$12)</formula>
    </cfRule>
  </conditionalFormatting>
  <conditionalFormatting sqref="M13">
    <cfRule type="expression" priority="824" dxfId="2" stopIfTrue="1">
      <formula>OR(M13="")</formula>
    </cfRule>
    <cfRule type="expression" priority="825" dxfId="1" stopIfTrue="1">
      <formula>OR(M13=M14:M103)</formula>
    </cfRule>
    <cfRule type="expression" priority="826" dxfId="0" stopIfTrue="1">
      <formula>COUNTIF(D4:D103,$M$13)</formula>
    </cfRule>
  </conditionalFormatting>
  <conditionalFormatting sqref="M14">
    <cfRule type="expression" priority="827" dxfId="2" stopIfTrue="1">
      <formula>OR(M14="")</formula>
    </cfRule>
    <cfRule type="expression" priority="828" dxfId="1" stopIfTrue="1">
      <formula>OR(M14=M15:M103)</formula>
    </cfRule>
    <cfRule type="expression" priority="829" dxfId="0" stopIfTrue="1">
      <formula>COUNTIF(D4:D103,$M$14)</formula>
    </cfRule>
  </conditionalFormatting>
  <conditionalFormatting sqref="M15">
    <cfRule type="expression" priority="830" dxfId="2" stopIfTrue="1">
      <formula>OR(M15="")</formula>
    </cfRule>
    <cfRule type="expression" priority="831" dxfId="1" stopIfTrue="1">
      <formula>OR(M15=M16:M103)</formula>
    </cfRule>
    <cfRule type="expression" priority="832" dxfId="0" stopIfTrue="1">
      <formula>COUNTIF(D4:D103,$M$15)</formula>
    </cfRule>
  </conditionalFormatting>
  <conditionalFormatting sqref="M16">
    <cfRule type="expression" priority="833" dxfId="2" stopIfTrue="1">
      <formula>OR(M16="")</formula>
    </cfRule>
    <cfRule type="expression" priority="834" dxfId="1" stopIfTrue="1">
      <formula>OR(M16=M17:M103)</formula>
    </cfRule>
    <cfRule type="expression" priority="835" dxfId="0" stopIfTrue="1">
      <formula>COUNTIF(D4:D103,$M$16)</formula>
    </cfRule>
  </conditionalFormatting>
  <conditionalFormatting sqref="M17">
    <cfRule type="expression" priority="836" dxfId="2" stopIfTrue="1">
      <formula>OR(M17="")</formula>
    </cfRule>
    <cfRule type="expression" priority="837" dxfId="1" stopIfTrue="1">
      <formula>OR(M17=M18:M103)</formula>
    </cfRule>
    <cfRule type="expression" priority="838" dxfId="0" stopIfTrue="1">
      <formula>COUNTIF(D4:D103,$M$17)</formula>
    </cfRule>
  </conditionalFormatting>
  <conditionalFormatting sqref="M18">
    <cfRule type="expression" priority="839" dxfId="2" stopIfTrue="1">
      <formula>OR(M18="")</formula>
    </cfRule>
    <cfRule type="expression" priority="840" dxfId="1" stopIfTrue="1">
      <formula>OR(M18=M19:M103)</formula>
    </cfRule>
    <cfRule type="expression" priority="841" dxfId="0" stopIfTrue="1">
      <formula>COUNTIF(D4:D103,$M$18)</formula>
    </cfRule>
  </conditionalFormatting>
  <conditionalFormatting sqref="M19">
    <cfRule type="expression" priority="842" dxfId="2" stopIfTrue="1">
      <formula>OR(M19="")</formula>
    </cfRule>
    <cfRule type="expression" priority="843" dxfId="1" stopIfTrue="1">
      <formula>OR(M19=M20:M103)</formula>
    </cfRule>
    <cfRule type="expression" priority="844" dxfId="0" stopIfTrue="1">
      <formula>COUNTIF(D4:D103,$M$19)</formula>
    </cfRule>
  </conditionalFormatting>
  <conditionalFormatting sqref="M20">
    <cfRule type="expression" priority="845" dxfId="2" stopIfTrue="1">
      <formula>OR(M20="")</formula>
    </cfRule>
    <cfRule type="expression" priority="846" dxfId="1" stopIfTrue="1">
      <formula>OR(M20=M21:M103)</formula>
    </cfRule>
    <cfRule type="expression" priority="847" dxfId="0" stopIfTrue="1">
      <formula>COUNTIF(D4:D103,$M$20)</formula>
    </cfRule>
  </conditionalFormatting>
  <conditionalFormatting sqref="M21">
    <cfRule type="expression" priority="848" dxfId="2" stopIfTrue="1">
      <formula>OR(M21="")</formula>
    </cfRule>
    <cfRule type="expression" priority="849" dxfId="1" stopIfTrue="1">
      <formula>OR(M21=M22:M103)</formula>
    </cfRule>
    <cfRule type="expression" priority="850" dxfId="0" stopIfTrue="1">
      <formula>COUNTIF(D4:D103,$M$21)</formula>
    </cfRule>
  </conditionalFormatting>
  <conditionalFormatting sqref="M22">
    <cfRule type="expression" priority="851" dxfId="2" stopIfTrue="1">
      <formula>OR(M22="")</formula>
    </cfRule>
    <cfRule type="expression" priority="852" dxfId="1" stopIfTrue="1">
      <formula>OR(M22=M23:M103)</formula>
    </cfRule>
    <cfRule type="expression" priority="853" dxfId="0" stopIfTrue="1">
      <formula>COUNTIF(D4:D103,$M$22)</formula>
    </cfRule>
  </conditionalFormatting>
  <conditionalFormatting sqref="M23">
    <cfRule type="expression" priority="854" dxfId="2" stopIfTrue="1">
      <formula>OR(M23="")</formula>
    </cfRule>
    <cfRule type="expression" priority="855" dxfId="1" stopIfTrue="1">
      <formula>OR(M23=M24:M103)</formula>
    </cfRule>
    <cfRule type="expression" priority="856" dxfId="0" stopIfTrue="1">
      <formula>COUNTIF(D4:D103,$M$23)</formula>
    </cfRule>
  </conditionalFormatting>
  <conditionalFormatting sqref="M24">
    <cfRule type="expression" priority="857" dxfId="2" stopIfTrue="1">
      <formula>OR(M24="")</formula>
    </cfRule>
    <cfRule type="expression" priority="858" dxfId="1" stopIfTrue="1">
      <formula>OR(M24=M25:M103)</formula>
    </cfRule>
    <cfRule type="expression" priority="859" dxfId="0" stopIfTrue="1">
      <formula>COUNTIF(D4:D103,$M$24)</formula>
    </cfRule>
  </conditionalFormatting>
  <conditionalFormatting sqref="M25">
    <cfRule type="expression" priority="860" dxfId="2" stopIfTrue="1">
      <formula>OR(M25="")</formula>
    </cfRule>
    <cfRule type="expression" priority="861" dxfId="1" stopIfTrue="1">
      <formula>OR(M25=M26:M103)</formula>
    </cfRule>
    <cfRule type="expression" priority="862" dxfId="0" stopIfTrue="1">
      <formula>COUNTIF(D4:D103,$M$25)</formula>
    </cfRule>
  </conditionalFormatting>
  <conditionalFormatting sqref="M26">
    <cfRule type="expression" priority="863" dxfId="2" stopIfTrue="1">
      <formula>OR(M26="")</formula>
    </cfRule>
    <cfRule type="expression" priority="864" dxfId="1" stopIfTrue="1">
      <formula>OR(M26=M27:M103)</formula>
    </cfRule>
    <cfRule type="expression" priority="865" dxfId="0" stopIfTrue="1">
      <formula>COUNTIF(D4:D103,$M$26)</formula>
    </cfRule>
  </conditionalFormatting>
  <conditionalFormatting sqref="M27">
    <cfRule type="expression" priority="866" dxfId="2" stopIfTrue="1">
      <formula>OR(M27="")</formula>
    </cfRule>
    <cfRule type="expression" priority="867" dxfId="1" stopIfTrue="1">
      <formula>OR(M27=M28:M103)</formula>
    </cfRule>
    <cfRule type="expression" priority="868" dxfId="0" stopIfTrue="1">
      <formula>COUNTIF(D4:D103,$M$27)</formula>
    </cfRule>
  </conditionalFormatting>
  <conditionalFormatting sqref="M28">
    <cfRule type="expression" priority="869" dxfId="2" stopIfTrue="1">
      <formula>OR(M28="")</formula>
    </cfRule>
    <cfRule type="expression" priority="870" dxfId="1" stopIfTrue="1">
      <formula>OR(M28=M29:M103)</formula>
    </cfRule>
    <cfRule type="expression" priority="871" dxfId="0" stopIfTrue="1">
      <formula>COUNTIF(D4:D103,$M$28)</formula>
    </cfRule>
  </conditionalFormatting>
  <conditionalFormatting sqref="M29">
    <cfRule type="expression" priority="872" dxfId="2" stopIfTrue="1">
      <formula>OR(M29="")</formula>
    </cfRule>
    <cfRule type="expression" priority="873" dxfId="1" stopIfTrue="1">
      <formula>OR(M29=M30:M103)</formula>
    </cfRule>
    <cfRule type="expression" priority="874" dxfId="0" stopIfTrue="1">
      <formula>COUNTIF(D4:D103,$M$29)</formula>
    </cfRule>
  </conditionalFormatting>
  <conditionalFormatting sqref="M30">
    <cfRule type="expression" priority="875" dxfId="2" stopIfTrue="1">
      <formula>OR(M30="")</formula>
    </cfRule>
    <cfRule type="expression" priority="876" dxfId="1" stopIfTrue="1">
      <formula>OR(M30=M31:M103)</formula>
    </cfRule>
    <cfRule type="expression" priority="877" dxfId="0" stopIfTrue="1">
      <formula>COUNTIF(D4:D103,$M$30)</formula>
    </cfRule>
  </conditionalFormatting>
  <conditionalFormatting sqref="M31">
    <cfRule type="expression" priority="878" dxfId="2" stopIfTrue="1">
      <formula>OR(M31="")</formula>
    </cfRule>
    <cfRule type="expression" priority="879" dxfId="1" stopIfTrue="1">
      <formula>OR(M31=M32:M103)</formula>
    </cfRule>
    <cfRule type="expression" priority="880" dxfId="0" stopIfTrue="1">
      <formula>COUNTIF(D4:D103,$M$31)</formula>
    </cfRule>
  </conditionalFormatting>
  <conditionalFormatting sqref="M32">
    <cfRule type="expression" priority="881" dxfId="2" stopIfTrue="1">
      <formula>OR(M32="")</formula>
    </cfRule>
    <cfRule type="expression" priority="882" dxfId="1" stopIfTrue="1">
      <formula>OR(M32=M33:M103)</formula>
    </cfRule>
    <cfRule type="expression" priority="883" dxfId="0" stopIfTrue="1">
      <formula>COUNTIF(D4:D103,$M$32)</formula>
    </cfRule>
  </conditionalFormatting>
  <conditionalFormatting sqref="M33">
    <cfRule type="expression" priority="884" dxfId="2" stopIfTrue="1">
      <formula>OR(M33="")</formula>
    </cfRule>
    <cfRule type="expression" priority="885" dxfId="1" stopIfTrue="1">
      <formula>OR(M33=M34:M103)</formula>
    </cfRule>
    <cfRule type="expression" priority="886" dxfId="0" stopIfTrue="1">
      <formula>COUNTIF(D4:D103,$M$33)</formula>
    </cfRule>
  </conditionalFormatting>
  <conditionalFormatting sqref="M34">
    <cfRule type="expression" priority="887" dxfId="2" stopIfTrue="1">
      <formula>OR(M34="")</formula>
    </cfRule>
    <cfRule type="expression" priority="888" dxfId="1" stopIfTrue="1">
      <formula>OR(M34=M35:M103)</formula>
    </cfRule>
    <cfRule type="expression" priority="889" dxfId="0" stopIfTrue="1">
      <formula>COUNTIF(D4:D103,$M$34)</formula>
    </cfRule>
  </conditionalFormatting>
  <conditionalFormatting sqref="M35">
    <cfRule type="expression" priority="890" dxfId="2" stopIfTrue="1">
      <formula>OR(M35="")</formula>
    </cfRule>
    <cfRule type="expression" priority="891" dxfId="1" stopIfTrue="1">
      <formula>OR(M35=M36:M103)</formula>
    </cfRule>
    <cfRule type="expression" priority="892" dxfId="0" stopIfTrue="1">
      <formula>COUNTIF(D4:D103,$M$35)</formula>
    </cfRule>
  </conditionalFormatting>
  <conditionalFormatting sqref="M36">
    <cfRule type="expression" priority="893" dxfId="2" stopIfTrue="1">
      <formula>OR(M36="")</formula>
    </cfRule>
    <cfRule type="expression" priority="894" dxfId="1" stopIfTrue="1">
      <formula>OR(M36=M37:M103)</formula>
    </cfRule>
    <cfRule type="expression" priority="895" dxfId="0" stopIfTrue="1">
      <formula>COUNTIF(D4:D103,$M$36)</formula>
    </cfRule>
  </conditionalFormatting>
  <conditionalFormatting sqref="M37">
    <cfRule type="expression" priority="896" dxfId="2" stopIfTrue="1">
      <formula>OR(M37="")</formula>
    </cfRule>
    <cfRule type="expression" priority="897" dxfId="1" stopIfTrue="1">
      <formula>OR(M37=M38:M103)</formula>
    </cfRule>
    <cfRule type="expression" priority="898" dxfId="0" stopIfTrue="1">
      <formula>COUNTIF(D4:D103,$M$37)</formula>
    </cfRule>
  </conditionalFormatting>
  <conditionalFormatting sqref="M38">
    <cfRule type="expression" priority="899" dxfId="2" stopIfTrue="1">
      <formula>OR(M38="")</formula>
    </cfRule>
    <cfRule type="expression" priority="900" dxfId="1" stopIfTrue="1">
      <formula>OR(M38=M39:M103)</formula>
    </cfRule>
    <cfRule type="expression" priority="901" dxfId="0" stopIfTrue="1">
      <formula>COUNTIF(D4:D103,$M$38)</formula>
    </cfRule>
  </conditionalFormatting>
  <conditionalFormatting sqref="M39">
    <cfRule type="expression" priority="902" dxfId="2" stopIfTrue="1">
      <formula>OR(M39="")</formula>
    </cfRule>
    <cfRule type="expression" priority="903" dxfId="1" stopIfTrue="1">
      <formula>OR(M39=M40:M103)</formula>
    </cfRule>
    <cfRule type="expression" priority="904" dxfId="0" stopIfTrue="1">
      <formula>COUNTIF(D4:D103,$M$39)</formula>
    </cfRule>
  </conditionalFormatting>
  <conditionalFormatting sqref="M40">
    <cfRule type="expression" priority="905" dxfId="2" stopIfTrue="1">
      <formula>OR(M40="")</formula>
    </cfRule>
    <cfRule type="expression" priority="906" dxfId="1" stopIfTrue="1">
      <formula>OR(M40=M41:M103)</formula>
    </cfRule>
    <cfRule type="expression" priority="907" dxfId="0" stopIfTrue="1">
      <formula>COUNTIF(D4:D103,$M$40)</formula>
    </cfRule>
  </conditionalFormatting>
  <conditionalFormatting sqref="M41">
    <cfRule type="expression" priority="908" dxfId="2" stopIfTrue="1">
      <formula>OR(M41="")</formula>
    </cfRule>
    <cfRule type="expression" priority="909" dxfId="1" stopIfTrue="1">
      <formula>OR(M41=M42:M103)</formula>
    </cfRule>
    <cfRule type="expression" priority="910" dxfId="0" stopIfTrue="1">
      <formula>COUNTIF(D4:D103,$M$41)</formula>
    </cfRule>
  </conditionalFormatting>
  <conditionalFormatting sqref="M42">
    <cfRule type="expression" priority="911" dxfId="2" stopIfTrue="1">
      <formula>OR(M42="")</formula>
    </cfRule>
    <cfRule type="expression" priority="912" dxfId="1" stopIfTrue="1">
      <formula>OR(M42=M43:M103)</formula>
    </cfRule>
    <cfRule type="expression" priority="913" dxfId="0" stopIfTrue="1">
      <formula>COUNTIF(D4:D103,$M$42)</formula>
    </cfRule>
  </conditionalFormatting>
  <conditionalFormatting sqref="M43">
    <cfRule type="expression" priority="914" dxfId="2" stopIfTrue="1">
      <formula>OR(M43="")</formula>
    </cfRule>
    <cfRule type="expression" priority="915" dxfId="1" stopIfTrue="1">
      <formula>OR(M43=M44:M103)</formula>
    </cfRule>
    <cfRule type="expression" priority="916" dxfId="0" stopIfTrue="1">
      <formula>COUNTIF(D4:D103,$M$43)</formula>
    </cfRule>
  </conditionalFormatting>
  <conditionalFormatting sqref="M44">
    <cfRule type="expression" priority="917" dxfId="2" stopIfTrue="1">
      <formula>OR(M44="")</formula>
    </cfRule>
    <cfRule type="expression" priority="918" dxfId="1" stopIfTrue="1">
      <formula>OR(M44=M45:M103)</formula>
    </cfRule>
    <cfRule type="expression" priority="919" dxfId="0" stopIfTrue="1">
      <formula>COUNTIF(D4:D103,$M$44)</formula>
    </cfRule>
  </conditionalFormatting>
  <conditionalFormatting sqref="M45">
    <cfRule type="expression" priority="920" dxfId="2" stopIfTrue="1">
      <formula>OR(M45="")</formula>
    </cfRule>
    <cfRule type="expression" priority="921" dxfId="1" stopIfTrue="1">
      <formula>OR(M45=M46:M103)</formula>
    </cfRule>
    <cfRule type="expression" priority="922" dxfId="0" stopIfTrue="1">
      <formula>COUNTIF(D4:D103,$M$45)</formula>
    </cfRule>
  </conditionalFormatting>
  <conditionalFormatting sqref="M46">
    <cfRule type="expression" priority="923" dxfId="2" stopIfTrue="1">
      <formula>OR(M46="")</formula>
    </cfRule>
    <cfRule type="expression" priority="924" dxfId="1" stopIfTrue="1">
      <formula>OR(M46=M47:M103)</formula>
    </cfRule>
    <cfRule type="expression" priority="925" dxfId="0" stopIfTrue="1">
      <formula>COUNTIF(D4:D103,$M$46)</formula>
    </cfRule>
  </conditionalFormatting>
  <conditionalFormatting sqref="M47">
    <cfRule type="expression" priority="926" dxfId="2" stopIfTrue="1">
      <formula>OR(M47="")</formula>
    </cfRule>
    <cfRule type="expression" priority="927" dxfId="1" stopIfTrue="1">
      <formula>OR(M47=M48:M103)</formula>
    </cfRule>
    <cfRule type="expression" priority="928" dxfId="0" stopIfTrue="1">
      <formula>COUNTIF(D4:D103,$M$47)</formula>
    </cfRule>
  </conditionalFormatting>
  <conditionalFormatting sqref="M48">
    <cfRule type="expression" priority="929" dxfId="2" stopIfTrue="1">
      <formula>OR(M48="")</formula>
    </cfRule>
    <cfRule type="expression" priority="930" dxfId="1" stopIfTrue="1">
      <formula>OR(M48=M49:M103)</formula>
    </cfRule>
    <cfRule type="expression" priority="931" dxfId="0" stopIfTrue="1">
      <formula>COUNTIF(D4:D103,$M$48)</formula>
    </cfRule>
  </conditionalFormatting>
  <conditionalFormatting sqref="M49">
    <cfRule type="expression" priority="932" dxfId="2" stopIfTrue="1">
      <formula>OR(M49="")</formula>
    </cfRule>
    <cfRule type="expression" priority="933" dxfId="1" stopIfTrue="1">
      <formula>OR(M49=M50:M103)</formula>
    </cfRule>
    <cfRule type="expression" priority="934" dxfId="0" stopIfTrue="1">
      <formula>COUNTIF(D4:D103,$M$49)</formula>
    </cfRule>
  </conditionalFormatting>
  <conditionalFormatting sqref="M50">
    <cfRule type="expression" priority="935" dxfId="2" stopIfTrue="1">
      <formula>OR(M50="")</formula>
    </cfRule>
    <cfRule type="expression" priority="936" dxfId="1" stopIfTrue="1">
      <formula>OR(M50=M51:M103)</formula>
    </cfRule>
    <cfRule type="expression" priority="937" dxfId="0" stopIfTrue="1">
      <formula>COUNTIF(D4:D103,$M$50)</formula>
    </cfRule>
  </conditionalFormatting>
  <conditionalFormatting sqref="M51">
    <cfRule type="expression" priority="938" dxfId="2" stopIfTrue="1">
      <formula>OR(M51="")</formula>
    </cfRule>
    <cfRule type="expression" priority="939" dxfId="1" stopIfTrue="1">
      <formula>OR(M51=M52:M103)</formula>
    </cfRule>
    <cfRule type="expression" priority="940" dxfId="0" stopIfTrue="1">
      <formula>COUNTIF(D4:D103,$M$51)</formula>
    </cfRule>
  </conditionalFormatting>
  <conditionalFormatting sqref="M52">
    <cfRule type="expression" priority="941" dxfId="2" stopIfTrue="1">
      <formula>OR(M52="")</formula>
    </cfRule>
    <cfRule type="expression" priority="942" dxfId="1" stopIfTrue="1">
      <formula>OR(M52=M53:M103)</formula>
    </cfRule>
    <cfRule type="expression" priority="943" dxfId="0" stopIfTrue="1">
      <formula>COUNTIF(D4:D103,$M$52)</formula>
    </cfRule>
  </conditionalFormatting>
  <conditionalFormatting sqref="M53">
    <cfRule type="expression" priority="944" dxfId="2" stopIfTrue="1">
      <formula>OR(M53="")</formula>
    </cfRule>
    <cfRule type="expression" priority="945" dxfId="1" stopIfTrue="1">
      <formula>OR(M53=M54:M103)</formula>
    </cfRule>
    <cfRule type="expression" priority="946" dxfId="0" stopIfTrue="1">
      <formula>COUNTIF(D4:D103,$M$53)</formula>
    </cfRule>
  </conditionalFormatting>
  <conditionalFormatting sqref="M54">
    <cfRule type="expression" priority="947" dxfId="2" stopIfTrue="1">
      <formula>OR(M54="")</formula>
    </cfRule>
    <cfRule type="expression" priority="948" dxfId="1" stopIfTrue="1">
      <formula>OR(M54=M55:M103)</formula>
    </cfRule>
    <cfRule type="expression" priority="949" dxfId="0" stopIfTrue="1">
      <formula>COUNTIF(D4:D103,$M$54)</formula>
    </cfRule>
  </conditionalFormatting>
  <conditionalFormatting sqref="M55">
    <cfRule type="expression" priority="950" dxfId="2" stopIfTrue="1">
      <formula>OR(M55="")</formula>
    </cfRule>
    <cfRule type="expression" priority="951" dxfId="1" stopIfTrue="1">
      <formula>OR(M55=M56:M103)</formula>
    </cfRule>
    <cfRule type="expression" priority="952" dxfId="0" stopIfTrue="1">
      <formula>COUNTIF(D4:D103,$M$55)</formula>
    </cfRule>
  </conditionalFormatting>
  <conditionalFormatting sqref="M56">
    <cfRule type="expression" priority="953" dxfId="2" stopIfTrue="1">
      <formula>OR(M56="")</formula>
    </cfRule>
    <cfRule type="expression" priority="954" dxfId="1" stopIfTrue="1">
      <formula>OR(M56=M57:M103)</formula>
    </cfRule>
    <cfRule type="expression" priority="955" dxfId="0" stopIfTrue="1">
      <formula>COUNTIF(D4:D103,$M$56)</formula>
    </cfRule>
  </conditionalFormatting>
  <conditionalFormatting sqref="M57">
    <cfRule type="expression" priority="956" dxfId="2" stopIfTrue="1">
      <formula>OR(M57="")</formula>
    </cfRule>
    <cfRule type="expression" priority="957" dxfId="1" stopIfTrue="1">
      <formula>OR(M57=M58:M103)</formula>
    </cfRule>
    <cfRule type="expression" priority="958" dxfId="0" stopIfTrue="1">
      <formula>COUNTIF(D4:D103,$M$57)</formula>
    </cfRule>
  </conditionalFormatting>
  <conditionalFormatting sqref="M58">
    <cfRule type="expression" priority="959" dxfId="2" stopIfTrue="1">
      <formula>OR(M58="")</formula>
    </cfRule>
    <cfRule type="expression" priority="960" dxfId="1" stopIfTrue="1">
      <formula>OR(M58=M59:M103)</formula>
    </cfRule>
    <cfRule type="expression" priority="961" dxfId="0" stopIfTrue="1">
      <formula>COUNTIF(D4:D103,$M$58)</formula>
    </cfRule>
  </conditionalFormatting>
  <conditionalFormatting sqref="M59">
    <cfRule type="expression" priority="962" dxfId="2" stopIfTrue="1">
      <formula>OR(M59="")</formula>
    </cfRule>
    <cfRule type="expression" priority="963" dxfId="1" stopIfTrue="1">
      <formula>OR(M59=M60:M103)</formula>
    </cfRule>
    <cfRule type="expression" priority="964" dxfId="0" stopIfTrue="1">
      <formula>COUNTIF(D4:D103,$M$59)</formula>
    </cfRule>
  </conditionalFormatting>
  <conditionalFormatting sqref="M60">
    <cfRule type="expression" priority="965" dxfId="2" stopIfTrue="1">
      <formula>OR(M60="")</formula>
    </cfRule>
    <cfRule type="expression" priority="966" dxfId="1" stopIfTrue="1">
      <formula>OR(M60=M61:M103)</formula>
    </cfRule>
    <cfRule type="expression" priority="967" dxfId="0" stopIfTrue="1">
      <formula>COUNTIF(D4:D103,$M$60)</formula>
    </cfRule>
  </conditionalFormatting>
  <conditionalFormatting sqref="M61">
    <cfRule type="expression" priority="968" dxfId="2" stopIfTrue="1">
      <formula>OR(M61="")</formula>
    </cfRule>
    <cfRule type="expression" priority="969" dxfId="1" stopIfTrue="1">
      <formula>OR(M61=M62:M103)</formula>
    </cfRule>
    <cfRule type="expression" priority="970" dxfId="0" stopIfTrue="1">
      <formula>COUNTIF(D4:D103,$M$61)</formula>
    </cfRule>
  </conditionalFormatting>
  <conditionalFormatting sqref="M62">
    <cfRule type="expression" priority="971" dxfId="2" stopIfTrue="1">
      <formula>OR(M62="")</formula>
    </cfRule>
    <cfRule type="expression" priority="972" dxfId="1" stopIfTrue="1">
      <formula>OR(M62=M63:M103)</formula>
    </cfRule>
    <cfRule type="expression" priority="973" dxfId="0" stopIfTrue="1">
      <formula>COUNTIF(D4:D103,$M$62)</formula>
    </cfRule>
  </conditionalFormatting>
  <conditionalFormatting sqref="M63">
    <cfRule type="expression" priority="974" dxfId="2" stopIfTrue="1">
      <formula>OR(M63="")</formula>
    </cfRule>
    <cfRule type="expression" priority="975" dxfId="1" stopIfTrue="1">
      <formula>OR(M63=M64:M103)</formula>
    </cfRule>
    <cfRule type="expression" priority="976" dxfId="0" stopIfTrue="1">
      <formula>COUNTIF(D4:D103,$M$63)</formula>
    </cfRule>
  </conditionalFormatting>
  <conditionalFormatting sqref="M64">
    <cfRule type="expression" priority="977" dxfId="2" stopIfTrue="1">
      <formula>OR(M64="")</formula>
    </cfRule>
    <cfRule type="expression" priority="978" dxfId="1" stopIfTrue="1">
      <formula>OR(M64=M65:M103)</formula>
    </cfRule>
    <cfRule type="expression" priority="979" dxfId="0" stopIfTrue="1">
      <formula>COUNTIF(D4:D103,$M$64)</formula>
    </cfRule>
  </conditionalFormatting>
  <conditionalFormatting sqref="M65">
    <cfRule type="expression" priority="980" dxfId="2" stopIfTrue="1">
      <formula>OR(M65="")</formula>
    </cfRule>
    <cfRule type="expression" priority="981" dxfId="1" stopIfTrue="1">
      <formula>OR(M65=M66:M103)</formula>
    </cfRule>
    <cfRule type="expression" priority="982" dxfId="0" stopIfTrue="1">
      <formula>COUNTIF(D4:D103,$M$65)</formula>
    </cfRule>
  </conditionalFormatting>
  <conditionalFormatting sqref="M66">
    <cfRule type="expression" priority="983" dxfId="2" stopIfTrue="1">
      <formula>OR(M66="")</formula>
    </cfRule>
    <cfRule type="expression" priority="984" dxfId="1" stopIfTrue="1">
      <formula>OR(M66=M67:M103)</formula>
    </cfRule>
    <cfRule type="expression" priority="985" dxfId="0" stopIfTrue="1">
      <formula>COUNTIF(D4:D103,$M$66)</formula>
    </cfRule>
  </conditionalFormatting>
  <conditionalFormatting sqref="M67">
    <cfRule type="expression" priority="986" dxfId="2" stopIfTrue="1">
      <formula>OR(M67="")</formula>
    </cfRule>
    <cfRule type="expression" priority="987" dxfId="1" stopIfTrue="1">
      <formula>OR(M67=M68:M103)</formula>
    </cfRule>
    <cfRule type="expression" priority="988" dxfId="0" stopIfTrue="1">
      <formula>COUNTIF(D4:D103,$M$67)</formula>
    </cfRule>
  </conditionalFormatting>
  <conditionalFormatting sqref="M68">
    <cfRule type="expression" priority="989" dxfId="2" stopIfTrue="1">
      <formula>OR(M68="")</formula>
    </cfRule>
    <cfRule type="expression" priority="990" dxfId="1" stopIfTrue="1">
      <formula>OR(M68=M69:M103)</formula>
    </cfRule>
    <cfRule type="expression" priority="991" dxfId="0" stopIfTrue="1">
      <formula>COUNTIF(D4:D103,$M$68)</formula>
    </cfRule>
  </conditionalFormatting>
  <conditionalFormatting sqref="M69">
    <cfRule type="expression" priority="992" dxfId="2" stopIfTrue="1">
      <formula>OR(M69="")</formula>
    </cfRule>
    <cfRule type="expression" priority="993" dxfId="1" stopIfTrue="1">
      <formula>OR(M69=M70:M103)</formula>
    </cfRule>
    <cfRule type="expression" priority="994" dxfId="0" stopIfTrue="1">
      <formula>COUNTIF(D4:D103,$M$69)</formula>
    </cfRule>
  </conditionalFormatting>
  <conditionalFormatting sqref="M70">
    <cfRule type="expression" priority="995" dxfId="2" stopIfTrue="1">
      <formula>OR(M70="")</formula>
    </cfRule>
    <cfRule type="expression" priority="996" dxfId="1" stopIfTrue="1">
      <formula>OR(M70=M71:M103)</formula>
    </cfRule>
    <cfRule type="expression" priority="997" dxfId="0" stopIfTrue="1">
      <formula>COUNTIF(D4:D103,$M$70)</formula>
    </cfRule>
  </conditionalFormatting>
  <conditionalFormatting sqref="M71">
    <cfRule type="expression" priority="998" dxfId="2" stopIfTrue="1">
      <formula>OR(M71="")</formula>
    </cfRule>
    <cfRule type="expression" priority="999" dxfId="1" stopIfTrue="1">
      <formula>OR(M71=M72:M103)</formula>
    </cfRule>
    <cfRule type="expression" priority="1000" dxfId="0" stopIfTrue="1">
      <formula>COUNTIF(D4:D103,$M$71)</formula>
    </cfRule>
  </conditionalFormatting>
  <conditionalFormatting sqref="M72">
    <cfRule type="expression" priority="1001" dxfId="2" stopIfTrue="1">
      <formula>OR(M72="")</formula>
    </cfRule>
    <cfRule type="expression" priority="1002" dxfId="1" stopIfTrue="1">
      <formula>OR(M72=M73:M103)</formula>
    </cfRule>
    <cfRule type="expression" priority="1003" dxfId="0" stopIfTrue="1">
      <formula>COUNTIF(D4:D103,$M$72)</formula>
    </cfRule>
  </conditionalFormatting>
  <conditionalFormatting sqref="M73">
    <cfRule type="expression" priority="1004" dxfId="2" stopIfTrue="1">
      <formula>OR(M73="")</formula>
    </cfRule>
    <cfRule type="expression" priority="1005" dxfId="1" stopIfTrue="1">
      <formula>OR(M73=M74:M103)</formula>
    </cfRule>
    <cfRule type="expression" priority="1006" dxfId="0" stopIfTrue="1">
      <formula>COUNTIF(D4:D103,$M$73)</formula>
    </cfRule>
  </conditionalFormatting>
  <conditionalFormatting sqref="M74">
    <cfRule type="expression" priority="1007" dxfId="2" stopIfTrue="1">
      <formula>OR(M74="")</formula>
    </cfRule>
    <cfRule type="expression" priority="1008" dxfId="1" stopIfTrue="1">
      <formula>OR(M74=M75:M103)</formula>
    </cfRule>
    <cfRule type="expression" priority="1009" dxfId="0" stopIfTrue="1">
      <formula>COUNTIF(D4:D103,$M$74)</formula>
    </cfRule>
  </conditionalFormatting>
  <conditionalFormatting sqref="M75">
    <cfRule type="expression" priority="1010" dxfId="2" stopIfTrue="1">
      <formula>OR(M75="")</formula>
    </cfRule>
    <cfRule type="expression" priority="1011" dxfId="1" stopIfTrue="1">
      <formula>OR(M75=M76:M103)</formula>
    </cfRule>
    <cfRule type="expression" priority="1012" dxfId="0" stopIfTrue="1">
      <formula>COUNTIF(D4:D103,$M$75)</formula>
    </cfRule>
  </conditionalFormatting>
  <conditionalFormatting sqref="M76">
    <cfRule type="expression" priority="1013" dxfId="2" stopIfTrue="1">
      <formula>OR(M76="")</formula>
    </cfRule>
    <cfRule type="expression" priority="1014" dxfId="1" stopIfTrue="1">
      <formula>OR(M76=M77:M103)</formula>
    </cfRule>
    <cfRule type="expression" priority="1015" dxfId="0" stopIfTrue="1">
      <formula>COUNTIF(D4:D103,$M$76)</formula>
    </cfRule>
  </conditionalFormatting>
  <conditionalFormatting sqref="M77">
    <cfRule type="expression" priority="1016" dxfId="2" stopIfTrue="1">
      <formula>OR(M77="")</formula>
    </cfRule>
    <cfRule type="expression" priority="1017" dxfId="1" stopIfTrue="1">
      <formula>OR(M77=M78:M103)</formula>
    </cfRule>
    <cfRule type="expression" priority="1018" dxfId="0" stopIfTrue="1">
      <formula>COUNTIF(D4:D103,$M$77)</formula>
    </cfRule>
  </conditionalFormatting>
  <conditionalFormatting sqref="M78">
    <cfRule type="expression" priority="1019" dxfId="2" stopIfTrue="1">
      <formula>OR(M78="")</formula>
    </cfRule>
    <cfRule type="expression" priority="1020" dxfId="1" stopIfTrue="1">
      <formula>OR(M78=M79:M103)</formula>
    </cfRule>
    <cfRule type="expression" priority="1021" dxfId="0" stopIfTrue="1">
      <formula>COUNTIF(D4:D103,$M$78)</formula>
    </cfRule>
  </conditionalFormatting>
  <conditionalFormatting sqref="M79">
    <cfRule type="expression" priority="1022" dxfId="2" stopIfTrue="1">
      <formula>OR(M79="")</formula>
    </cfRule>
    <cfRule type="expression" priority="1023" dxfId="1" stopIfTrue="1">
      <formula>OR(M79=M80:M103)</formula>
    </cfRule>
    <cfRule type="expression" priority="1024" dxfId="0" stopIfTrue="1">
      <formula>COUNTIF(D4:D103,$M$79)</formula>
    </cfRule>
  </conditionalFormatting>
  <conditionalFormatting sqref="M80">
    <cfRule type="expression" priority="1025" dxfId="2" stopIfTrue="1">
      <formula>OR(M80="")</formula>
    </cfRule>
    <cfRule type="expression" priority="1026" dxfId="1" stopIfTrue="1">
      <formula>OR(M80=M81:M103)</formula>
    </cfRule>
    <cfRule type="expression" priority="1027" dxfId="0" stopIfTrue="1">
      <formula>COUNTIF(D4:D103,$M$80)</formula>
    </cfRule>
  </conditionalFormatting>
  <conditionalFormatting sqref="M81">
    <cfRule type="expression" priority="1028" dxfId="2" stopIfTrue="1">
      <formula>OR(M81="")</formula>
    </cfRule>
    <cfRule type="expression" priority="1029" dxfId="1" stopIfTrue="1">
      <formula>OR(M81=M82:M103)</formula>
    </cfRule>
    <cfRule type="expression" priority="1030" dxfId="0" stopIfTrue="1">
      <formula>COUNTIF(D4:D103,$M$81)</formula>
    </cfRule>
  </conditionalFormatting>
  <conditionalFormatting sqref="M82">
    <cfRule type="expression" priority="1031" dxfId="2" stopIfTrue="1">
      <formula>OR(M82="")</formula>
    </cfRule>
    <cfRule type="expression" priority="1032" dxfId="1" stopIfTrue="1">
      <formula>OR(M82=M83:M103)</formula>
    </cfRule>
    <cfRule type="expression" priority="1033" dxfId="0" stopIfTrue="1">
      <formula>COUNTIF(D4:D103,$M$82)</formula>
    </cfRule>
  </conditionalFormatting>
  <conditionalFormatting sqref="M83">
    <cfRule type="expression" priority="1034" dxfId="2" stopIfTrue="1">
      <formula>OR(M83="")</formula>
    </cfRule>
    <cfRule type="expression" priority="1035" dxfId="1" stopIfTrue="1">
      <formula>OR(M83=M84:M177)</formula>
    </cfRule>
    <cfRule type="expression" priority="1036" dxfId="0" stopIfTrue="1">
      <formula>COUNTIF(D4:D103,$M$83)</formula>
    </cfRule>
  </conditionalFormatting>
  <conditionalFormatting sqref="M84">
    <cfRule type="expression" priority="1037" dxfId="2" stopIfTrue="1">
      <formula>OR(M84="")</formula>
    </cfRule>
    <cfRule type="expression" priority="1038" dxfId="1" stopIfTrue="1">
      <formula>OR(M84=M85:M103)</formula>
    </cfRule>
    <cfRule type="expression" priority="1039" dxfId="0" stopIfTrue="1">
      <formula>COUNTIF(D4:D103,$M$84)</formula>
    </cfRule>
  </conditionalFormatting>
  <conditionalFormatting sqref="M85">
    <cfRule type="expression" priority="1040" dxfId="2" stopIfTrue="1">
      <formula>OR(M85="")</formula>
    </cfRule>
    <cfRule type="expression" priority="1041" dxfId="1" stopIfTrue="1">
      <formula>OR(M85=M86:M178)</formula>
    </cfRule>
    <cfRule type="expression" priority="1042" dxfId="0" stopIfTrue="1">
      <formula>COUNTIF(D4:D103,$M$85)</formula>
    </cfRule>
  </conditionalFormatting>
  <conditionalFormatting sqref="M86">
    <cfRule type="expression" priority="1043" dxfId="2" stopIfTrue="1">
      <formula>OR(M86="")</formula>
    </cfRule>
    <cfRule type="expression" priority="1044" dxfId="1" stopIfTrue="1">
      <formula>OR(M86=M87:M103)</formula>
    </cfRule>
    <cfRule type="expression" priority="1045" dxfId="0" stopIfTrue="1">
      <formula>COUNTIF(D4:D103,$M$86)</formula>
    </cfRule>
  </conditionalFormatting>
  <conditionalFormatting sqref="M87">
    <cfRule type="expression" priority="1046" dxfId="2" stopIfTrue="1">
      <formula>OR(M87="")</formula>
    </cfRule>
    <cfRule type="expression" priority="1047" dxfId="1" stopIfTrue="1">
      <formula>OR(M87=M88:M1030)</formula>
    </cfRule>
    <cfRule type="expression" priority="1048" dxfId="0" stopIfTrue="1">
      <formula>COUNTIF(D4:D103,$M$87)</formula>
    </cfRule>
  </conditionalFormatting>
  <conditionalFormatting sqref="M88">
    <cfRule type="expression" priority="1049" dxfId="2" stopIfTrue="1">
      <formula>OR(M88="")</formula>
    </cfRule>
    <cfRule type="expression" priority="1050" dxfId="1" stopIfTrue="1">
      <formula>OR(M88=M89:M103)</formula>
    </cfRule>
    <cfRule type="expression" priority="1051" dxfId="0" stopIfTrue="1">
      <formula>COUNTIF(D4:D103,$M$88)</formula>
    </cfRule>
  </conditionalFormatting>
  <conditionalFormatting sqref="M89">
    <cfRule type="expression" priority="1052" dxfId="2" stopIfTrue="1">
      <formula>OR(M89="")</formula>
    </cfRule>
    <cfRule type="expression" priority="1053" dxfId="1" stopIfTrue="1">
      <formula>OR(M89=M90:M103)</formula>
    </cfRule>
    <cfRule type="expression" priority="1054" dxfId="0" stopIfTrue="1">
      <formula>COUNTIF(D4:D103,$M$89)</formula>
    </cfRule>
  </conditionalFormatting>
  <conditionalFormatting sqref="M90">
    <cfRule type="expression" priority="1055" dxfId="2" stopIfTrue="1">
      <formula>OR(M90="")</formula>
    </cfRule>
    <cfRule type="expression" priority="1056" dxfId="1" stopIfTrue="1">
      <formula>OR(M90=M91:M103)</formula>
    </cfRule>
    <cfRule type="expression" priority="1057" dxfId="0" stopIfTrue="1">
      <formula>COUNTIF(D4:D103,$M$90)</formula>
    </cfRule>
  </conditionalFormatting>
  <conditionalFormatting sqref="M91">
    <cfRule type="expression" priority="1058" dxfId="2" stopIfTrue="1">
      <formula>OR(M91="")</formula>
    </cfRule>
    <cfRule type="expression" priority="1059" dxfId="1" stopIfTrue="1">
      <formula>OR(M91=M92:M103)</formula>
    </cfRule>
    <cfRule type="expression" priority="1060" dxfId="0" stopIfTrue="1">
      <formula>COUNTIF(D4:D103,$M$91)</formula>
    </cfRule>
  </conditionalFormatting>
  <conditionalFormatting sqref="M92">
    <cfRule type="expression" priority="1061" dxfId="2" stopIfTrue="1">
      <formula>OR(M92="")</formula>
    </cfRule>
    <cfRule type="expression" priority="1062" dxfId="1" stopIfTrue="1">
      <formula>OR(M92=M93:M103)</formula>
    </cfRule>
    <cfRule type="expression" priority="1063" dxfId="0" stopIfTrue="1">
      <formula>COUNTIF(D4:D103,$M$92)</formula>
    </cfRule>
  </conditionalFormatting>
  <conditionalFormatting sqref="M93">
    <cfRule type="expression" priority="1064" dxfId="2" stopIfTrue="1">
      <formula>OR(M93="")</formula>
    </cfRule>
    <cfRule type="expression" priority="1065" dxfId="1" stopIfTrue="1">
      <formula>OR(M93=M94:M103)</formula>
    </cfRule>
    <cfRule type="expression" priority="1066" dxfId="0" stopIfTrue="1">
      <formula>COUNTIF(D4:D103,$M$93)</formula>
    </cfRule>
  </conditionalFormatting>
  <conditionalFormatting sqref="M94">
    <cfRule type="expression" priority="1067" dxfId="2" stopIfTrue="1">
      <formula>OR(M94="")</formula>
    </cfRule>
    <cfRule type="expression" priority="1068" dxfId="1" stopIfTrue="1">
      <formula>OR(M94=M95:M103)</formula>
    </cfRule>
    <cfRule type="expression" priority="1069" dxfId="0" stopIfTrue="1">
      <formula>COUNTIF(D4:D103,$M$94)</formula>
    </cfRule>
  </conditionalFormatting>
  <conditionalFormatting sqref="M95">
    <cfRule type="expression" priority="1070" dxfId="2" stopIfTrue="1">
      <formula>OR(M95="")</formula>
    </cfRule>
    <cfRule type="expression" priority="1071" dxfId="1" stopIfTrue="1">
      <formula>OR(M95=M96:M103)</formula>
    </cfRule>
    <cfRule type="expression" priority="1072" dxfId="0" stopIfTrue="1">
      <formula>COUNTIF(D4:D103,$M$95)</formula>
    </cfRule>
  </conditionalFormatting>
  <conditionalFormatting sqref="M96">
    <cfRule type="expression" priority="1073" dxfId="2" stopIfTrue="1">
      <formula>OR(M96="")</formula>
    </cfRule>
    <cfRule type="expression" priority="1074" dxfId="1" stopIfTrue="1">
      <formula>OR(M96=M97:M103)</formula>
    </cfRule>
    <cfRule type="expression" priority="1075" dxfId="0" stopIfTrue="1">
      <formula>COUNTIF(D4:D103,$M$96)</formula>
    </cfRule>
  </conditionalFormatting>
  <conditionalFormatting sqref="M97">
    <cfRule type="expression" priority="1076" dxfId="2" stopIfTrue="1">
      <formula>OR(M97="")</formula>
    </cfRule>
    <cfRule type="expression" priority="1077" dxfId="1" stopIfTrue="1">
      <formula>OR(M97=M98:M103)</formula>
    </cfRule>
    <cfRule type="expression" priority="1078" dxfId="0" stopIfTrue="1">
      <formula>COUNTIF(D4:D103,$M$97)</formula>
    </cfRule>
  </conditionalFormatting>
  <conditionalFormatting sqref="M98">
    <cfRule type="expression" priority="1079" dxfId="2" stopIfTrue="1">
      <formula>OR(M98="")</formula>
    </cfRule>
    <cfRule type="expression" priority="1080" dxfId="1" stopIfTrue="1">
      <formula>OR(M98=M99:M103)</formula>
    </cfRule>
    <cfRule type="expression" priority="1081" dxfId="0" stopIfTrue="1">
      <formula>COUNTIF(D4:D103,$M$98)</formula>
    </cfRule>
  </conditionalFormatting>
  <conditionalFormatting sqref="M99">
    <cfRule type="expression" priority="1082" dxfId="2" stopIfTrue="1">
      <formula>OR(M99="")</formula>
    </cfRule>
    <cfRule type="expression" priority="1083" dxfId="1" stopIfTrue="1">
      <formula>OR(M99=M100:M103)</formula>
    </cfRule>
    <cfRule type="expression" priority="1084" dxfId="0" stopIfTrue="1">
      <formula>COUNTIF(D4:D103,$M$99)</formula>
    </cfRule>
  </conditionalFormatting>
  <conditionalFormatting sqref="M100">
    <cfRule type="expression" priority="1085" dxfId="2" stopIfTrue="1">
      <formula>OR(M100="")</formula>
    </cfRule>
    <cfRule type="expression" priority="1086" dxfId="1" stopIfTrue="1">
      <formula>OR(M100=M101:M103)</formula>
    </cfRule>
    <cfRule type="expression" priority="1087" dxfId="0" stopIfTrue="1">
      <formula>COUNTIF(D4:D103,$M$100)</formula>
    </cfRule>
  </conditionalFormatting>
  <conditionalFormatting sqref="M101">
    <cfRule type="expression" priority="1088" dxfId="2" stopIfTrue="1">
      <formula>OR(M101="")</formula>
    </cfRule>
    <cfRule type="expression" priority="1089" dxfId="1" stopIfTrue="1">
      <formula>OR(M101=M102:M1103)</formula>
    </cfRule>
    <cfRule type="expression" priority="1090" dxfId="0" stopIfTrue="1">
      <formula>COUNTIF(D4:D103,$M$101)</formula>
    </cfRule>
  </conditionalFormatting>
  <conditionalFormatting sqref="M102">
    <cfRule type="expression" priority="1091" dxfId="2" stopIfTrue="1">
      <formula>OR(M102="")</formula>
    </cfRule>
    <cfRule type="expression" priority="1092" dxfId="1" stopIfTrue="1">
      <formula>OR(M102=M103:M1031)</formula>
    </cfRule>
    <cfRule type="expression" priority="1093" dxfId="0" stopIfTrue="1">
      <formula>COUNTIF(D4:D103,$M$102)</formula>
    </cfRule>
  </conditionalFormatting>
  <conditionalFormatting sqref="M103">
    <cfRule type="expression" priority="1094" dxfId="2" stopIfTrue="1">
      <formula>OR(M103="")</formula>
    </cfRule>
    <cfRule type="expression" priority="1095" dxfId="1" stopIfTrue="1">
      <formula>OR(M103=M103)</formula>
    </cfRule>
    <cfRule type="expression" priority="1096" dxfId="0" stopIfTrue="1">
      <formula>COUNTIF(D4:D103,$M$103)</formula>
    </cfRule>
  </conditionalFormatting>
  <printOptions horizontalCentered="1"/>
  <pageMargins left="0" right="0" top="0.984251968503937" bottom="0" header="0.5118110236220472" footer="0.5118110236220472"/>
  <pageSetup blackAndWhite="1" draft="1" horizontalDpi="600" verticalDpi="600" orientation="portrait" paperSize="9" r:id="rId1"/>
  <headerFooter alignWithMargins="0">
    <oddHeader>&amp;C&amp;"Arial,Bold"DAAA XC Relays 21 Oct 2017
Young Females</oddHeader>
  </headerFooter>
  <colBreaks count="4" manualBreakCount="4">
    <brk id="10" max="65535" man="1"/>
    <brk id="19" max="65535" man="1"/>
    <brk id="28" max="65535" man="1"/>
    <brk id="3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V241"/>
  <sheetViews>
    <sheetView showZeros="0" view="pageLayout" workbookViewId="0" topLeftCell="A44">
      <selection activeCell="D58" sqref="D58:E58"/>
    </sheetView>
  </sheetViews>
  <sheetFormatPr defaultColWidth="9.140625" defaultRowHeight="12.75"/>
  <cols>
    <col min="1" max="1" width="6.57421875" style="10" customWidth="1"/>
    <col min="2" max="2" width="21.7109375" style="21" customWidth="1"/>
    <col min="3" max="3" width="8.8515625" style="82" bestFit="1" customWidth="1"/>
    <col min="4" max="4" width="16.28125" style="21" bestFit="1" customWidth="1"/>
    <col min="5" max="5" width="4.421875" style="21" bestFit="1" customWidth="1"/>
    <col min="6" max="6" width="5.421875" style="82" bestFit="1" customWidth="1"/>
    <col min="7" max="7" width="15.7109375" style="21" bestFit="1" customWidth="1"/>
    <col min="8" max="8" width="3.421875" style="21" bestFit="1" customWidth="1"/>
    <col min="9" max="9" width="9.7109375" style="82" customWidth="1"/>
    <col min="10" max="10" width="14.7109375" style="21" bestFit="1" customWidth="1"/>
    <col min="11" max="11" width="3.421875" style="21" bestFit="1" customWidth="1"/>
    <col min="12" max="12" width="5.421875" style="82" bestFit="1" customWidth="1"/>
    <col min="13" max="13" width="16.28125" style="21" bestFit="1" customWidth="1"/>
    <col min="14" max="14" width="3.421875" style="21" bestFit="1" customWidth="1"/>
    <col min="15" max="15" width="6.421875" style="82" customWidth="1"/>
    <col min="16" max="16" width="9.140625" style="21" customWidth="1"/>
    <col min="22" max="16384" width="9.140625" style="21" customWidth="1"/>
  </cols>
  <sheetData>
    <row r="1" spans="1:15" s="10" customFormat="1" ht="12.75">
      <c r="A1" s="23" t="s">
        <v>1</v>
      </c>
      <c r="B1" s="10" t="s">
        <v>2</v>
      </c>
      <c r="C1" s="81" t="s">
        <v>37</v>
      </c>
      <c r="D1" s="10" t="s">
        <v>32</v>
      </c>
      <c r="E1" s="10" t="s">
        <v>36</v>
      </c>
      <c r="F1" s="81" t="s">
        <v>38</v>
      </c>
      <c r="G1" s="10" t="s">
        <v>33</v>
      </c>
      <c r="H1" s="10" t="s">
        <v>36</v>
      </c>
      <c r="I1" s="81" t="s">
        <v>38</v>
      </c>
      <c r="J1" s="10" t="s">
        <v>34</v>
      </c>
      <c r="K1" s="10" t="s">
        <v>36</v>
      </c>
      <c r="L1" s="81" t="s">
        <v>38</v>
      </c>
      <c r="O1" s="81"/>
    </row>
    <row r="2" spans="1:22" ht="12.75">
      <c r="A2" s="10">
        <v>1</v>
      </c>
      <c r="C2" s="81" t="str">
        <f>'Enter Results'!$CM4</f>
        <v>0:00:00</v>
      </c>
      <c r="F2" s="81">
        <f>'Enter Results'!$BQ4</f>
        <v>0</v>
      </c>
      <c r="I2" s="81">
        <f>'Enter Results'!$CE4</f>
        <v>0</v>
      </c>
      <c r="L2" s="81">
        <f>'Enter Results'!$CS4</f>
        <v>0</v>
      </c>
      <c r="O2" s="81"/>
      <c r="V2" s="18"/>
    </row>
    <row r="3" spans="1:22" ht="12.75">
      <c r="A3" s="10">
        <v>2</v>
      </c>
      <c r="C3" s="81" t="str">
        <f>'Enter Results'!$CM5</f>
        <v>0:00:00</v>
      </c>
      <c r="F3" s="81">
        <f>'Enter Results'!$BQ5</f>
        <v>0</v>
      </c>
      <c r="I3" s="81">
        <f>'Enter Results'!$CE5</f>
        <v>0</v>
      </c>
      <c r="L3" s="81">
        <f>'Enter Results'!$CS5</f>
        <v>0</v>
      </c>
      <c r="O3" s="81"/>
      <c r="V3" s="18"/>
    </row>
    <row r="4" spans="1:22" ht="12.75">
      <c r="A4" s="10">
        <v>3</v>
      </c>
      <c r="C4" s="81" t="str">
        <f>'Enter Results'!$CM6</f>
        <v>0:00:00</v>
      </c>
      <c r="F4" s="81">
        <f>'Enter Results'!$BQ6</f>
        <v>0</v>
      </c>
      <c r="I4" s="81">
        <f>'Enter Results'!$CE6</f>
        <v>0</v>
      </c>
      <c r="L4" s="81">
        <f>'Enter Results'!$CS6</f>
        <v>0</v>
      </c>
      <c r="O4" s="81"/>
      <c r="V4" s="18"/>
    </row>
    <row r="5" spans="1:22" ht="12.75">
      <c r="A5" s="10">
        <v>4</v>
      </c>
      <c r="C5" s="81" t="str">
        <f>'Enter Results'!$CM7</f>
        <v>0:00:00</v>
      </c>
      <c r="F5" s="81">
        <f>'Enter Results'!$BQ7</f>
        <v>0</v>
      </c>
      <c r="I5" s="81">
        <f>'Enter Results'!$CE7</f>
        <v>0</v>
      </c>
      <c r="L5" s="81">
        <f>'Enter Results'!$CS7</f>
        <v>0</v>
      </c>
      <c r="O5" s="81"/>
      <c r="V5" s="18"/>
    </row>
    <row r="6" spans="1:22" ht="12.75">
      <c r="A6" s="10">
        <v>5</v>
      </c>
      <c r="C6" s="81" t="str">
        <f>'Enter Results'!$CM8</f>
        <v>0:00:00</v>
      </c>
      <c r="F6" s="81">
        <f>'Enter Results'!$BQ8</f>
        <v>0</v>
      </c>
      <c r="I6" s="81">
        <f>'Enter Results'!$CE8</f>
        <v>0</v>
      </c>
      <c r="L6" s="81">
        <f>'Enter Results'!$CS8</f>
        <v>0</v>
      </c>
      <c r="O6" s="81"/>
      <c r="V6" s="18"/>
    </row>
    <row r="7" spans="1:22" ht="12.75">
      <c r="A7" s="10">
        <v>6</v>
      </c>
      <c r="C7" s="81" t="str">
        <f>'Enter Results'!$CM9</f>
        <v>0:00:00</v>
      </c>
      <c r="F7" s="81">
        <f>'Enter Results'!$BQ9</f>
        <v>0</v>
      </c>
      <c r="I7" s="81">
        <f>'Enter Results'!$CE9</f>
        <v>0</v>
      </c>
      <c r="L7" s="81">
        <f>'Enter Results'!$CS9</f>
        <v>0</v>
      </c>
      <c r="O7" s="81"/>
      <c r="V7" s="18"/>
    </row>
    <row r="8" spans="1:22" ht="12.75">
      <c r="A8" s="10">
        <v>7</v>
      </c>
      <c r="C8" s="81" t="str">
        <f>'Enter Results'!$CM10</f>
        <v>0:00:00</v>
      </c>
      <c r="F8" s="81">
        <f>'Enter Results'!$BQ10</f>
        <v>0</v>
      </c>
      <c r="I8" s="81">
        <f>'Enter Results'!$CE10</f>
        <v>0</v>
      </c>
      <c r="L8" s="81">
        <f>'Enter Results'!$CS10</f>
        <v>0</v>
      </c>
      <c r="O8" s="81"/>
      <c r="V8" s="18"/>
    </row>
    <row r="9" spans="1:22" ht="12.75">
      <c r="A9" s="10">
        <v>8</v>
      </c>
      <c r="C9" s="81" t="str">
        <f>'Enter Results'!$CM11</f>
        <v>0:00:00</v>
      </c>
      <c r="F9" s="81">
        <f>'Enter Results'!$BQ11</f>
        <v>0</v>
      </c>
      <c r="I9" s="81">
        <f>'Enter Results'!$CE11</f>
        <v>0</v>
      </c>
      <c r="L9" s="81">
        <f>'Enter Results'!$CS11</f>
        <v>0</v>
      </c>
      <c r="O9" s="81"/>
      <c r="V9" s="18"/>
    </row>
    <row r="10" spans="1:22" ht="12.75">
      <c r="A10" s="10">
        <v>9</v>
      </c>
      <c r="C10" s="81" t="str">
        <f>'Enter Results'!$CM12</f>
        <v>0:00:00</v>
      </c>
      <c r="F10" s="81">
        <f>'Enter Results'!$BQ12</f>
        <v>0</v>
      </c>
      <c r="I10" s="81">
        <f>'Enter Results'!$CE12</f>
        <v>0</v>
      </c>
      <c r="L10" s="81">
        <f>'Enter Results'!$CS12</f>
        <v>0</v>
      </c>
      <c r="O10" s="81"/>
      <c r="V10" s="18"/>
    </row>
    <row r="11" spans="1:22" ht="12.75">
      <c r="A11" s="10">
        <v>10</v>
      </c>
      <c r="C11" s="81" t="str">
        <f>'Enter Results'!$CM13</f>
        <v>0:00:00</v>
      </c>
      <c r="F11" s="81">
        <f>'Enter Results'!$BQ13</f>
        <v>0</v>
      </c>
      <c r="I11" s="81">
        <f>'Enter Results'!$CE13</f>
        <v>0</v>
      </c>
      <c r="L11" s="81">
        <f>'Enter Results'!$CS13</f>
        <v>0</v>
      </c>
      <c r="O11" s="81"/>
      <c r="V11" s="18"/>
    </row>
    <row r="12" spans="1:22" ht="12.75">
      <c r="A12" s="10">
        <v>11</v>
      </c>
      <c r="C12" s="81" t="str">
        <f>'Enter Results'!$CM14</f>
        <v>0:00:00</v>
      </c>
      <c r="F12" s="81">
        <f>'Enter Results'!$BQ14</f>
        <v>0</v>
      </c>
      <c r="I12" s="81">
        <f>'Enter Results'!$CE14</f>
        <v>0</v>
      </c>
      <c r="L12" s="81">
        <f>'Enter Results'!$CS14</f>
        <v>0</v>
      </c>
      <c r="O12" s="81"/>
      <c r="V12" s="18"/>
    </row>
    <row r="13" spans="1:22" ht="12.75">
      <c r="A13" s="10">
        <v>12</v>
      </c>
      <c r="C13" s="81" t="str">
        <f>'Enter Results'!$CM15</f>
        <v>0:00:00</v>
      </c>
      <c r="F13" s="81">
        <f>'Enter Results'!$BQ15</f>
        <v>0</v>
      </c>
      <c r="I13" s="81">
        <f>'Enter Results'!$CE15</f>
        <v>0</v>
      </c>
      <c r="L13" s="81">
        <f>'Enter Results'!$CS15</f>
        <v>0</v>
      </c>
      <c r="O13" s="81"/>
      <c r="V13" s="18"/>
    </row>
    <row r="14" spans="1:22" ht="12.75">
      <c r="A14" s="10">
        <v>13</v>
      </c>
      <c r="C14" s="81" t="str">
        <f>'Enter Results'!$CM16</f>
        <v>0:00:00</v>
      </c>
      <c r="F14" s="81">
        <f>'Enter Results'!$BQ16</f>
        <v>0</v>
      </c>
      <c r="I14" s="81">
        <f>'Enter Results'!$CE16</f>
        <v>0</v>
      </c>
      <c r="L14" s="81">
        <f>'Enter Results'!$CS16</f>
        <v>0</v>
      </c>
      <c r="O14" s="81"/>
      <c r="V14" s="18"/>
    </row>
    <row r="15" spans="1:22" ht="12.75">
      <c r="A15" s="10">
        <v>14</v>
      </c>
      <c r="C15" s="81" t="str">
        <f>'Enter Results'!$CM17</f>
        <v>0:00:00</v>
      </c>
      <c r="F15" s="81">
        <f>'Enter Results'!$BQ17</f>
        <v>0</v>
      </c>
      <c r="I15" s="81">
        <f>'Enter Results'!$CE17</f>
        <v>0</v>
      </c>
      <c r="L15" s="81">
        <f>'Enter Results'!$CS17</f>
        <v>0</v>
      </c>
      <c r="O15" s="81"/>
      <c r="V15" s="18"/>
    </row>
    <row r="16" spans="1:22" ht="12.75">
      <c r="A16" s="10">
        <v>15</v>
      </c>
      <c r="C16" s="81" t="str">
        <f>'Enter Results'!$CM18</f>
        <v>0:00:00</v>
      </c>
      <c r="F16" s="81">
        <f>'Enter Results'!$BQ18</f>
        <v>0</v>
      </c>
      <c r="I16" s="81">
        <f>'Enter Results'!$CE18</f>
        <v>0</v>
      </c>
      <c r="L16" s="81">
        <f>'Enter Results'!$CS18</f>
        <v>0</v>
      </c>
      <c r="O16" s="81"/>
      <c r="V16" s="18"/>
    </row>
    <row r="17" spans="1:22" ht="12.75">
      <c r="A17" s="10">
        <v>16</v>
      </c>
      <c r="C17" s="81" t="str">
        <f>'Enter Results'!$CM19</f>
        <v>0:00:00</v>
      </c>
      <c r="F17" s="81">
        <f>'Enter Results'!$BQ19</f>
        <v>0</v>
      </c>
      <c r="I17" s="81">
        <f>'Enter Results'!$CE19</f>
        <v>0</v>
      </c>
      <c r="L17" s="81">
        <f>'Enter Results'!$CS19</f>
        <v>0</v>
      </c>
      <c r="O17" s="81"/>
      <c r="V17" s="18"/>
    </row>
    <row r="18" spans="1:22" ht="12.75">
      <c r="A18" s="10">
        <v>17</v>
      </c>
      <c r="C18" s="81" t="str">
        <f>'Enter Results'!$CM20</f>
        <v>0:00:00</v>
      </c>
      <c r="F18" s="81">
        <f>'Enter Results'!$BQ20</f>
        <v>0</v>
      </c>
      <c r="I18" s="81">
        <f>'Enter Results'!$CE20</f>
        <v>0</v>
      </c>
      <c r="L18" s="81">
        <f>'Enter Results'!$CS20</f>
        <v>0</v>
      </c>
      <c r="O18" s="81"/>
      <c r="V18" s="18"/>
    </row>
    <row r="19" spans="1:22" ht="12.75">
      <c r="A19" s="10">
        <v>18</v>
      </c>
      <c r="C19" s="81" t="str">
        <f>'Enter Results'!$CM21</f>
        <v>0:00:00</v>
      </c>
      <c r="F19" s="81">
        <f>'Enter Results'!$BQ21</f>
        <v>0</v>
      </c>
      <c r="I19" s="81">
        <f>'Enter Results'!$CE21</f>
        <v>0</v>
      </c>
      <c r="L19" s="81">
        <f>'Enter Results'!$CS21</f>
        <v>0</v>
      </c>
      <c r="O19" s="81"/>
      <c r="V19" s="18"/>
    </row>
    <row r="20" spans="1:22" ht="12.75">
      <c r="A20" s="10">
        <v>19</v>
      </c>
      <c r="C20" s="81" t="str">
        <f>'Enter Results'!$CM22</f>
        <v>0:00:00</v>
      </c>
      <c r="F20" s="81">
        <f>'Enter Results'!$BQ22</f>
        <v>0</v>
      </c>
      <c r="I20" s="81">
        <f>'Enter Results'!$CE22</f>
        <v>0</v>
      </c>
      <c r="L20" s="81">
        <f>'Enter Results'!$CS22</f>
        <v>0</v>
      </c>
      <c r="O20" s="81"/>
      <c r="V20" s="18"/>
    </row>
    <row r="21" spans="1:22" ht="12.75">
      <c r="A21" s="10">
        <v>20</v>
      </c>
      <c r="C21" s="81" t="str">
        <f>'Enter Results'!$CM23</f>
        <v>0:00:00</v>
      </c>
      <c r="F21" s="81">
        <f>'Enter Results'!$BQ23</f>
        <v>0</v>
      </c>
      <c r="I21" s="81">
        <f>'Enter Results'!$CE23</f>
        <v>0</v>
      </c>
      <c r="L21" s="81">
        <f>'Enter Results'!$CS23</f>
        <v>0</v>
      </c>
      <c r="O21" s="81"/>
      <c r="V21" s="18"/>
    </row>
    <row r="22" spans="1:22" ht="12.75">
      <c r="A22" s="10">
        <v>21</v>
      </c>
      <c r="C22" s="81" t="str">
        <f>'Enter Results'!$CM24</f>
        <v>0:00:00</v>
      </c>
      <c r="F22" s="81">
        <f>'Enter Results'!$BQ24</f>
        <v>0</v>
      </c>
      <c r="I22" s="81">
        <f>'Enter Results'!$CE24</f>
        <v>0</v>
      </c>
      <c r="L22" s="81">
        <f>'Enter Results'!$CS24</f>
        <v>0</v>
      </c>
      <c r="O22" s="81"/>
      <c r="V22" s="18"/>
    </row>
    <row r="23" spans="1:22" ht="12.75">
      <c r="A23" s="10">
        <v>22</v>
      </c>
      <c r="C23" s="81" t="str">
        <f>'Enter Results'!$CM25</f>
        <v>0:00:00</v>
      </c>
      <c r="F23" s="81">
        <f>'Enter Results'!$BQ25</f>
        <v>0</v>
      </c>
      <c r="I23" s="81">
        <f>'Enter Results'!$CE25</f>
        <v>0</v>
      </c>
      <c r="L23" s="81">
        <f>'Enter Results'!$CS25</f>
        <v>0</v>
      </c>
      <c r="O23" s="81"/>
      <c r="V23" s="18"/>
    </row>
    <row r="24" spans="1:22" ht="12.75">
      <c r="A24" s="10">
        <v>23</v>
      </c>
      <c r="C24" s="81" t="str">
        <f>'Enter Results'!$CM26</f>
        <v>0:00:00</v>
      </c>
      <c r="F24" s="81">
        <f>'Enter Results'!$BQ26</f>
        <v>0</v>
      </c>
      <c r="I24" s="81">
        <f>'Enter Results'!$CE26</f>
        <v>0</v>
      </c>
      <c r="L24" s="81">
        <f>'Enter Results'!$CS26</f>
        <v>0</v>
      </c>
      <c r="O24" s="81"/>
      <c r="V24" s="18"/>
    </row>
    <row r="25" spans="1:22" ht="12.75">
      <c r="A25" s="10">
        <v>24</v>
      </c>
      <c r="C25" s="81" t="str">
        <f>'Enter Results'!$CM27</f>
        <v>0:00:00</v>
      </c>
      <c r="F25" s="81">
        <f>'Enter Results'!$BQ27</f>
        <v>0</v>
      </c>
      <c r="I25" s="81">
        <f>'Enter Results'!$CE27</f>
        <v>0</v>
      </c>
      <c r="L25" s="81">
        <f>'Enter Results'!$CS27</f>
        <v>0</v>
      </c>
      <c r="O25" s="81"/>
      <c r="V25" s="18"/>
    </row>
    <row r="26" spans="1:22" ht="12.75">
      <c r="A26" s="10">
        <v>25</v>
      </c>
      <c r="C26" s="81" t="str">
        <f>'Enter Results'!$CM28</f>
        <v>0:00:00</v>
      </c>
      <c r="F26" s="81">
        <f>'Enter Results'!$BQ28</f>
        <v>0</v>
      </c>
      <c r="I26" s="81">
        <f>'Enter Results'!$CE28</f>
        <v>0</v>
      </c>
      <c r="L26" s="81">
        <f>'Enter Results'!$CS28</f>
        <v>0</v>
      </c>
      <c r="O26" s="81"/>
      <c r="V26" s="18"/>
    </row>
    <row r="27" spans="1:22" ht="12.75">
      <c r="A27" s="10">
        <v>26</v>
      </c>
      <c r="C27" s="81" t="str">
        <f>'Enter Results'!$CM29</f>
        <v>0:00:00</v>
      </c>
      <c r="F27" s="81"/>
      <c r="I27" s="81"/>
      <c r="L27" s="81">
        <f>'Enter Results'!$CS29</f>
        <v>0</v>
      </c>
      <c r="O27" s="81"/>
      <c r="V27" s="18"/>
    </row>
    <row r="28" spans="1:22" ht="12.75">
      <c r="A28" s="10">
        <v>27</v>
      </c>
      <c r="C28" s="81" t="str">
        <f>'Enter Results'!$CM30</f>
        <v>0:00:00</v>
      </c>
      <c r="F28" s="81"/>
      <c r="I28" s="81"/>
      <c r="L28" s="81">
        <f>'Enter Results'!$CS30</f>
        <v>0</v>
      </c>
      <c r="O28" s="81"/>
      <c r="V28" s="18"/>
    </row>
    <row r="29" spans="1:22" ht="13.5">
      <c r="A29" s="10">
        <v>28</v>
      </c>
      <c r="B29" s="47"/>
      <c r="C29" s="81" t="str">
        <f>'Enter Results'!$CM31</f>
        <v>0:00:00</v>
      </c>
      <c r="F29" s="81"/>
      <c r="I29" s="81"/>
      <c r="L29" s="81">
        <f>'Enter Results'!$CS31</f>
        <v>0</v>
      </c>
      <c r="O29" s="81"/>
      <c r="V29" s="18"/>
    </row>
    <row r="30" spans="1:22" ht="13.5">
      <c r="A30" s="10">
        <v>29</v>
      </c>
      <c r="B30" s="47"/>
      <c r="C30" s="81" t="str">
        <f>'Enter Results'!$CM32</f>
        <v>0:00:00</v>
      </c>
      <c r="F30" s="81">
        <f>'Enter Results'!$BQ32</f>
        <v>0</v>
      </c>
      <c r="I30" s="81">
        <f>'Enter Results'!$CE32</f>
        <v>0</v>
      </c>
      <c r="L30" s="81">
        <f>'Enter Results'!$CS32</f>
        <v>0</v>
      </c>
      <c r="O30" s="81"/>
      <c r="V30" s="18"/>
    </row>
    <row r="31" spans="1:22" ht="13.5">
      <c r="A31" s="10">
        <v>30</v>
      </c>
      <c r="B31" s="47"/>
      <c r="C31" s="81" t="str">
        <f>'Enter Results'!$CM33</f>
        <v>0:00:00</v>
      </c>
      <c r="F31" s="81">
        <f>'Enter Results'!$BQ33</f>
        <v>0</v>
      </c>
      <c r="I31" s="81">
        <f>'Enter Results'!$CE33</f>
        <v>0</v>
      </c>
      <c r="L31" s="81">
        <f>'Enter Results'!$CS33</f>
        <v>0</v>
      </c>
      <c r="O31" s="81"/>
      <c r="V31" s="18"/>
    </row>
    <row r="32" spans="1:22" ht="13.5">
      <c r="A32" s="10">
        <v>31</v>
      </c>
      <c r="B32" s="47"/>
      <c r="C32" s="81" t="str">
        <f>'Enter Results'!$CM34</f>
        <v>0:00:00</v>
      </c>
      <c r="F32" s="81">
        <f>'Enter Results'!$BQ34</f>
        <v>0</v>
      </c>
      <c r="I32" s="81">
        <f>'Enter Results'!$CE34</f>
        <v>0</v>
      </c>
      <c r="L32" s="81">
        <f>'Enter Results'!$CS34</f>
        <v>0</v>
      </c>
      <c r="O32" s="81"/>
      <c r="V32" s="18"/>
    </row>
    <row r="33" spans="1:22" ht="13.5">
      <c r="A33" s="10">
        <v>32</v>
      </c>
      <c r="B33" s="47"/>
      <c r="C33" s="81" t="str">
        <f>'Enter Results'!$CM35</f>
        <v>0:00:00</v>
      </c>
      <c r="F33" s="81">
        <f>'Enter Results'!$BQ35</f>
        <v>0</v>
      </c>
      <c r="I33" s="81">
        <f>'Enter Results'!$CE35</f>
        <v>0</v>
      </c>
      <c r="L33" s="81">
        <f>'Enter Results'!$CS35</f>
        <v>0</v>
      </c>
      <c r="O33" s="81"/>
      <c r="V33" s="18"/>
    </row>
    <row r="34" spans="1:22" ht="13.5">
      <c r="A34" s="10">
        <v>33</v>
      </c>
      <c r="B34" s="47"/>
      <c r="C34" s="81" t="str">
        <f>'Enter Results'!$CM36</f>
        <v>0:00:00</v>
      </c>
      <c r="F34" s="81">
        <f>'Enter Results'!$BQ36</f>
        <v>0</v>
      </c>
      <c r="I34" s="81">
        <f>'Enter Results'!$CE36</f>
        <v>0</v>
      </c>
      <c r="L34" s="81">
        <f>'Enter Results'!$CS36</f>
        <v>0</v>
      </c>
      <c r="O34" s="81"/>
      <c r="V34" s="18"/>
    </row>
    <row r="35" spans="1:22" ht="13.5">
      <c r="A35" s="10">
        <v>34</v>
      </c>
      <c r="B35" s="47"/>
      <c r="C35" s="81" t="str">
        <f>'Enter Results'!$CM37</f>
        <v>0:00:00</v>
      </c>
      <c r="F35" s="81">
        <f>'Enter Results'!$BQ37</f>
        <v>0</v>
      </c>
      <c r="I35" s="81">
        <f>'Enter Results'!$CE37</f>
        <v>0</v>
      </c>
      <c r="L35" s="81">
        <f>'Enter Results'!$CS37</f>
        <v>0</v>
      </c>
      <c r="O35" s="81"/>
      <c r="V35" s="18"/>
    </row>
    <row r="36" spans="1:22" ht="13.5">
      <c r="A36" s="10">
        <v>35</v>
      </c>
      <c r="B36" s="47"/>
      <c r="C36" s="81" t="str">
        <f>'Enter Results'!$CM38</f>
        <v>0:00:00</v>
      </c>
      <c r="F36" s="81">
        <f>'Enter Results'!$BQ38</f>
        <v>0</v>
      </c>
      <c r="I36" s="81">
        <f>'Enter Results'!$CE38</f>
        <v>0</v>
      </c>
      <c r="L36" s="81">
        <f>'Enter Results'!$CS38</f>
        <v>0</v>
      </c>
      <c r="O36" s="81"/>
      <c r="V36" s="18"/>
    </row>
    <row r="37" spans="1:22" ht="13.5">
      <c r="A37" s="10">
        <v>36</v>
      </c>
      <c r="B37" s="47"/>
      <c r="C37" s="81" t="str">
        <f>'Enter Results'!$CM39</f>
        <v>0:00:00</v>
      </c>
      <c r="F37" s="81">
        <f>'Enter Results'!$BQ39</f>
        <v>0</v>
      </c>
      <c r="I37" s="81">
        <f>'Enter Results'!$CE39</f>
        <v>0</v>
      </c>
      <c r="L37" s="81">
        <f>'Enter Results'!$CS39</f>
        <v>0</v>
      </c>
      <c r="O37" s="81"/>
      <c r="V37" s="18"/>
    </row>
    <row r="38" spans="1:22" ht="13.5">
      <c r="A38" s="10">
        <v>37</v>
      </c>
      <c r="B38" s="47"/>
      <c r="C38" s="81" t="str">
        <f>'Enter Results'!$CM40</f>
        <v>0:00:00</v>
      </c>
      <c r="F38" s="81">
        <f>'Enter Results'!$BQ40</f>
        <v>0</v>
      </c>
      <c r="I38" s="81">
        <f>'Enter Results'!$CE40</f>
        <v>0</v>
      </c>
      <c r="L38" s="81">
        <f>'Enter Results'!$CS40</f>
        <v>0</v>
      </c>
      <c r="O38" s="81"/>
      <c r="V38" s="18"/>
    </row>
    <row r="39" spans="1:22" ht="13.5">
      <c r="A39" s="10">
        <v>38</v>
      </c>
      <c r="B39" s="47"/>
      <c r="C39" s="81" t="str">
        <f>'Enter Results'!$CM41</f>
        <v>0:00:00</v>
      </c>
      <c r="F39" s="81">
        <f>'Enter Results'!$BQ41</f>
        <v>0</v>
      </c>
      <c r="I39" s="81">
        <f>'Enter Results'!$CE41</f>
        <v>0</v>
      </c>
      <c r="L39" s="81">
        <f>'Enter Results'!$CS41</f>
        <v>0</v>
      </c>
      <c r="O39" s="81"/>
      <c r="V39" s="18"/>
    </row>
    <row r="40" spans="1:22" ht="13.5">
      <c r="A40" s="10">
        <v>39</v>
      </c>
      <c r="B40" s="47"/>
      <c r="C40" s="81" t="str">
        <f>'Enter Results'!$CM42</f>
        <v>0:00:00</v>
      </c>
      <c r="F40" s="81">
        <f>'Enter Results'!$BQ42</f>
        <v>0</v>
      </c>
      <c r="I40" s="81">
        <f>'Enter Results'!$CE42</f>
        <v>0</v>
      </c>
      <c r="L40" s="81">
        <f>'Enter Results'!$CS42</f>
        <v>0</v>
      </c>
      <c r="O40" s="81"/>
      <c r="V40" s="18"/>
    </row>
    <row r="41" spans="1:22" ht="13.5">
      <c r="A41" s="10">
        <v>40</v>
      </c>
      <c r="B41" s="47"/>
      <c r="C41" s="81" t="str">
        <f>'Enter Results'!$CM43</f>
        <v>0:00:00</v>
      </c>
      <c r="F41" s="81">
        <f>'Enter Results'!$BQ43</f>
        <v>0</v>
      </c>
      <c r="I41" s="81">
        <f>'Enter Results'!$CE43</f>
        <v>0</v>
      </c>
      <c r="L41" s="81">
        <f>'Enter Results'!$CS43</f>
        <v>0</v>
      </c>
      <c r="O41" s="81"/>
      <c r="V41" s="18"/>
    </row>
    <row r="42" spans="1:15" ht="12.75">
      <c r="A42" s="10">
        <v>41</v>
      </c>
      <c r="C42" s="81" t="str">
        <f>'Enter Results'!$CM44</f>
        <v>0:00:00</v>
      </c>
      <c r="F42" s="81">
        <f>'Enter Results'!$BQ44</f>
        <v>0</v>
      </c>
      <c r="I42" s="81">
        <f>'Enter Results'!$CE44</f>
        <v>0</v>
      </c>
      <c r="L42" s="81">
        <f>'Enter Results'!$CS44</f>
        <v>0</v>
      </c>
      <c r="O42" s="81"/>
    </row>
    <row r="43" spans="1:15" ht="12.75">
      <c r="A43" s="10">
        <v>42</v>
      </c>
      <c r="C43" s="81" t="str">
        <f>'Enter Results'!$CM45</f>
        <v>0:00:00</v>
      </c>
      <c r="F43" s="81">
        <f>'Enter Results'!$BQ45</f>
        <v>0</v>
      </c>
      <c r="I43" s="81">
        <f>'Enter Results'!$CE45</f>
        <v>0</v>
      </c>
      <c r="L43" s="81">
        <f>'Enter Results'!$CS45</f>
        <v>0</v>
      </c>
      <c r="O43" s="81"/>
    </row>
    <row r="44" spans="1:15" ht="12.75">
      <c r="A44" s="10">
        <v>43</v>
      </c>
      <c r="C44" s="81" t="str">
        <f>'Enter Results'!$CM46</f>
        <v>0:00:00</v>
      </c>
      <c r="F44" s="81">
        <f>'Enter Results'!$BQ46</f>
        <v>0</v>
      </c>
      <c r="I44" s="81">
        <f>'Enter Results'!$CE46</f>
        <v>0</v>
      </c>
      <c r="L44" s="81">
        <f>'Enter Results'!$CS46</f>
        <v>0</v>
      </c>
      <c r="O44" s="81"/>
    </row>
    <row r="45" spans="1:15" ht="12.75">
      <c r="A45" s="10">
        <v>44</v>
      </c>
      <c r="C45" s="81" t="str">
        <f>'Enter Results'!$CM47</f>
        <v>0:00:00</v>
      </c>
      <c r="F45" s="81">
        <f>'Enter Results'!$BQ47</f>
        <v>0</v>
      </c>
      <c r="I45" s="81">
        <f>'Enter Results'!$CE47</f>
        <v>0</v>
      </c>
      <c r="L45" s="81">
        <f>'Enter Results'!$CS47</f>
        <v>0</v>
      </c>
      <c r="O45" s="81"/>
    </row>
    <row r="46" spans="1:15" ht="12.75">
      <c r="A46" s="10">
        <v>45</v>
      </c>
      <c r="C46" s="81" t="str">
        <f>'Enter Results'!$CM48</f>
        <v>0:00:00</v>
      </c>
      <c r="F46" s="81">
        <f>'Enter Results'!$BQ48</f>
        <v>0</v>
      </c>
      <c r="I46" s="81">
        <f>'Enter Results'!$CE48</f>
        <v>0</v>
      </c>
      <c r="L46" s="81">
        <f>'Enter Results'!$CS48</f>
        <v>0</v>
      </c>
      <c r="O46" s="81"/>
    </row>
    <row r="47" spans="1:15" ht="12.75">
      <c r="A47" s="10">
        <v>46</v>
      </c>
      <c r="C47" s="81" t="str">
        <f>'Enter Results'!$CM49</f>
        <v>0:00:00</v>
      </c>
      <c r="F47" s="81">
        <f>'Enter Results'!$BQ49</f>
        <v>0</v>
      </c>
      <c r="I47" s="81">
        <f>'Enter Results'!$CE49</f>
        <v>0</v>
      </c>
      <c r="L47" s="81">
        <f>'Enter Results'!$CS49</f>
        <v>0</v>
      </c>
      <c r="O47" s="81"/>
    </row>
    <row r="48" spans="1:15" ht="12.75">
      <c r="A48" s="10">
        <v>47</v>
      </c>
      <c r="C48" s="81" t="str">
        <f>'Enter Results'!$CM50</f>
        <v>0:00:00</v>
      </c>
      <c r="F48" s="81">
        <f>'Enter Results'!$BQ50</f>
        <v>0</v>
      </c>
      <c r="I48" s="81">
        <f>'Enter Results'!$CE50</f>
        <v>0</v>
      </c>
      <c r="L48" s="81">
        <f>'Enter Results'!$CS50</f>
        <v>0</v>
      </c>
      <c r="O48" s="81"/>
    </row>
    <row r="49" spans="1:15" ht="12.75">
      <c r="A49" s="10">
        <v>48</v>
      </c>
      <c r="C49" s="81" t="str">
        <f>'Enter Results'!$CM51</f>
        <v>0:00:00</v>
      </c>
      <c r="F49" s="81">
        <f>'Enter Results'!$BQ51</f>
        <v>0</v>
      </c>
      <c r="I49" s="81">
        <f>'Enter Results'!$CE51</f>
        <v>0</v>
      </c>
      <c r="L49" s="81">
        <f>'Enter Results'!$CS51</f>
        <v>0</v>
      </c>
      <c r="O49" s="81"/>
    </row>
    <row r="50" spans="1:15" ht="12.75">
      <c r="A50" s="10">
        <v>49</v>
      </c>
      <c r="C50" s="81" t="str">
        <f>'Enter Results'!$CM52</f>
        <v>0:00:00</v>
      </c>
      <c r="F50" s="81">
        <f>'Enter Results'!$BQ52</f>
        <v>0</v>
      </c>
      <c r="I50" s="81">
        <f>'Enter Results'!$CE52</f>
        <v>0</v>
      </c>
      <c r="L50" s="81">
        <f>'Enter Results'!$CS52</f>
        <v>0</v>
      </c>
      <c r="O50" s="81"/>
    </row>
    <row r="51" spans="1:15" ht="12.75">
      <c r="A51" s="10">
        <v>50</v>
      </c>
      <c r="C51" s="81" t="str">
        <f>'Enter Results'!$CM53</f>
        <v>0:00:00</v>
      </c>
      <c r="F51" s="81">
        <f>'Enter Results'!$BQ53</f>
        <v>0</v>
      </c>
      <c r="I51" s="81">
        <f>'Enter Results'!$CE53</f>
        <v>0</v>
      </c>
      <c r="L51" s="81">
        <f>'Enter Results'!$CS53</f>
        <v>0</v>
      </c>
      <c r="O51" s="81"/>
    </row>
    <row r="52" spans="1:15" ht="12.75">
      <c r="A52" s="10">
        <v>51</v>
      </c>
      <c r="B52" s="21" t="s">
        <v>39</v>
      </c>
      <c r="C52" s="81" t="str">
        <f>'Enter Results'!$CM54</f>
        <v>0:36:07</v>
      </c>
      <c r="D52" s="21" t="s">
        <v>73</v>
      </c>
      <c r="E52" s="21" t="s">
        <v>53</v>
      </c>
      <c r="F52" s="81"/>
      <c r="G52" s="21" t="s">
        <v>74</v>
      </c>
      <c r="H52" s="21" t="s">
        <v>55</v>
      </c>
      <c r="I52" s="81"/>
      <c r="J52" s="21" t="s">
        <v>75</v>
      </c>
      <c r="K52" s="21" t="s">
        <v>76</v>
      </c>
      <c r="L52" s="81">
        <f>'Enter Results'!$CS54</f>
        <v>0.0078125</v>
      </c>
      <c r="O52" s="81"/>
    </row>
    <row r="53" spans="1:15" ht="12.75">
      <c r="A53" s="10">
        <v>52</v>
      </c>
      <c r="B53" s="21" t="s">
        <v>40</v>
      </c>
      <c r="C53" s="81" t="str">
        <f>'Enter Results'!$CM55</f>
        <v>0:40:46</v>
      </c>
      <c r="D53" s="21" t="s">
        <v>77</v>
      </c>
      <c r="E53" s="21" t="s">
        <v>53</v>
      </c>
      <c r="F53" s="81"/>
      <c r="G53" s="21" t="s">
        <v>78</v>
      </c>
      <c r="H53" s="21" t="s">
        <v>55</v>
      </c>
      <c r="I53" s="81"/>
      <c r="J53" s="21" t="s">
        <v>79</v>
      </c>
      <c r="K53" s="21" t="s">
        <v>55</v>
      </c>
      <c r="L53" s="81">
        <f>'Enter Results'!$CS55</f>
        <v>0.009907407407407406</v>
      </c>
      <c r="O53" s="81"/>
    </row>
    <row r="54" spans="1:15" ht="12.75">
      <c r="A54" s="10">
        <v>53</v>
      </c>
      <c r="B54" s="21" t="s">
        <v>41</v>
      </c>
      <c r="C54" s="81" t="str">
        <f>'Enter Results'!$CM56</f>
        <v>0:00:00</v>
      </c>
      <c r="D54" s="21" t="s">
        <v>80</v>
      </c>
      <c r="E54" s="21" t="s">
        <v>81</v>
      </c>
      <c r="F54" s="81"/>
      <c r="G54" s="21" t="s">
        <v>82</v>
      </c>
      <c r="H54" s="21" t="s">
        <v>83</v>
      </c>
      <c r="I54" s="81"/>
      <c r="J54" s="21" t="s">
        <v>84</v>
      </c>
      <c r="K54" s="21" t="s">
        <v>76</v>
      </c>
      <c r="L54" s="81">
        <f>'Enter Results'!$CS56</f>
        <v>-0.0227662037037037</v>
      </c>
      <c r="O54" s="81"/>
    </row>
    <row r="55" spans="1:15" ht="12.75">
      <c r="A55" s="10">
        <v>54</v>
      </c>
      <c r="B55" s="21" t="s">
        <v>42</v>
      </c>
      <c r="C55" s="81" t="str">
        <f>'Enter Results'!$CM57</f>
        <v>0:40:28</v>
      </c>
      <c r="D55" s="21" t="s">
        <v>85</v>
      </c>
      <c r="E55" s="21" t="s">
        <v>83</v>
      </c>
      <c r="F55" s="81">
        <f>'Enter Results'!$BQ57</f>
        <v>0.009444444444444445</v>
      </c>
      <c r="G55" s="21" t="s">
        <v>86</v>
      </c>
      <c r="H55" s="21" t="s">
        <v>76</v>
      </c>
      <c r="I55" s="81">
        <f>'Enter Results'!$CE57</f>
        <v>0.009548611111111114</v>
      </c>
      <c r="L55" s="81">
        <f>'Enter Results'!$CS57</f>
        <v>0.009108796296296295</v>
      </c>
      <c r="O55" s="81"/>
    </row>
    <row r="56" spans="1:15" ht="12.75">
      <c r="A56" s="10">
        <v>55</v>
      </c>
      <c r="B56" s="21" t="s">
        <v>43</v>
      </c>
      <c r="C56" s="81" t="str">
        <f>'Enter Results'!$CM58</f>
        <v>0:35:58</v>
      </c>
      <c r="D56" s="21" t="s">
        <v>87</v>
      </c>
      <c r="E56" s="21" t="s">
        <v>88</v>
      </c>
      <c r="F56" s="81">
        <f>'Enter Results'!$BQ58</f>
        <v>0.007916666666666667</v>
      </c>
      <c r="G56" s="21" t="s">
        <v>89</v>
      </c>
      <c r="H56" s="21" t="s">
        <v>88</v>
      </c>
      <c r="I56" s="81">
        <f>'Enter Results'!$CE58</f>
        <v>0.008032407407407407</v>
      </c>
      <c r="J56" s="21" t="s">
        <v>90</v>
      </c>
      <c r="K56" s="21" t="s">
        <v>67</v>
      </c>
      <c r="L56" s="81">
        <f>'Enter Results'!$CS58</f>
        <v>0.009027777777777777</v>
      </c>
      <c r="O56" s="81"/>
    </row>
    <row r="57" spans="1:15" ht="12.75">
      <c r="A57" s="10">
        <v>56</v>
      </c>
      <c r="B57" s="21" t="s">
        <v>44</v>
      </c>
      <c r="C57" s="81" t="str">
        <f>'Enter Results'!$CM59</f>
        <v>0:00:00</v>
      </c>
      <c r="D57" s="21" t="s">
        <v>91</v>
      </c>
      <c r="E57" s="21" t="s">
        <v>88</v>
      </c>
      <c r="F57" s="81">
        <f>'Enter Results'!$BQ59</f>
        <v>0.010358796296296295</v>
      </c>
      <c r="I57" s="81">
        <f>'Enter Results'!$CE59</f>
        <v>-0.010358796296296295</v>
      </c>
      <c r="L57" s="81">
        <f>'Enter Results'!$CS59</f>
        <v>0</v>
      </c>
      <c r="O57" s="81"/>
    </row>
    <row r="58" spans="1:15" ht="12.75">
      <c r="A58" s="10">
        <v>57</v>
      </c>
      <c r="B58" s="21" t="s">
        <v>45</v>
      </c>
      <c r="C58" s="81" t="str">
        <f>'Enter Results'!$CM60</f>
        <v>0:00:00</v>
      </c>
      <c r="D58" s="21" t="s">
        <v>92</v>
      </c>
      <c r="E58" s="21" t="s">
        <v>67</v>
      </c>
      <c r="F58" s="81">
        <f>'Enter Results'!$BQ60</f>
        <v>0.009270833333333334</v>
      </c>
      <c r="I58" s="81">
        <f>'Enter Results'!$CE60</f>
        <v>-0.009270833333333334</v>
      </c>
      <c r="L58" s="81">
        <f>'Enter Results'!$CS60</f>
        <v>0</v>
      </c>
      <c r="O58" s="81"/>
    </row>
    <row r="59" spans="1:15" ht="12.75">
      <c r="A59" s="10">
        <v>58</v>
      </c>
      <c r="B59" s="21" t="s">
        <v>46</v>
      </c>
      <c r="C59" s="81" t="str">
        <f>'Enter Results'!$CM61</f>
        <v>0:00:00</v>
      </c>
      <c r="F59" s="81">
        <f>'Enter Results'!$BQ61</f>
        <v>0</v>
      </c>
      <c r="I59" s="81">
        <f>'Enter Results'!$CE61</f>
        <v>0</v>
      </c>
      <c r="L59" s="81">
        <f>'Enter Results'!$CS61</f>
        <v>0</v>
      </c>
      <c r="O59" s="81"/>
    </row>
    <row r="60" spans="1:15" ht="12.75">
      <c r="A60" s="10">
        <v>59</v>
      </c>
      <c r="B60" s="21" t="s">
        <v>47</v>
      </c>
      <c r="C60" s="81" t="str">
        <f>'Enter Results'!$CM62</f>
        <v>0:32:56</v>
      </c>
      <c r="D60" s="21" t="s">
        <v>61</v>
      </c>
      <c r="E60" s="21" t="s">
        <v>53</v>
      </c>
      <c r="F60" s="81">
        <f>'Enter Results'!$BQ62</f>
        <v>0.008020833333333333</v>
      </c>
      <c r="G60" s="21" t="s">
        <v>62</v>
      </c>
      <c r="H60" s="21" t="s">
        <v>55</v>
      </c>
      <c r="I60" s="81">
        <f>'Enter Results'!$CE62</f>
        <v>0.0077777777777777776</v>
      </c>
      <c r="J60" s="21" t="s">
        <v>63</v>
      </c>
      <c r="K60" s="21" t="s">
        <v>55</v>
      </c>
      <c r="L60" s="81">
        <f>'Enter Results'!$CS62</f>
        <v>0.00707175925925926</v>
      </c>
      <c r="O60" s="81"/>
    </row>
    <row r="61" spans="1:15" ht="12.75">
      <c r="A61" s="10">
        <v>60</v>
      </c>
      <c r="B61" s="21" t="s">
        <v>48</v>
      </c>
      <c r="C61" s="81" t="str">
        <f>'Enter Results'!$CM63</f>
        <v>0:36:09</v>
      </c>
      <c r="D61" s="21" t="s">
        <v>64</v>
      </c>
      <c r="E61" s="21" t="s">
        <v>53</v>
      </c>
      <c r="F61" s="81">
        <f>'Enter Results'!$BQ63</f>
        <v>0.008622685185185185</v>
      </c>
      <c r="G61" s="21" t="s">
        <v>65</v>
      </c>
      <c r="H61" s="21" t="s">
        <v>55</v>
      </c>
      <c r="I61" s="81">
        <f>'Enter Results'!$CE63</f>
        <v>0.008854166666666666</v>
      </c>
      <c r="J61" s="21" t="s">
        <v>66</v>
      </c>
      <c r="K61" s="21" t="s">
        <v>67</v>
      </c>
      <c r="L61" s="81">
        <f>'Enter Results'!$CS63</f>
        <v>0.0076273148148148125</v>
      </c>
      <c r="O61" s="81"/>
    </row>
    <row r="62" spans="1:15" ht="12.75">
      <c r="A62" s="10">
        <v>61</v>
      </c>
      <c r="B62" s="21" t="s">
        <v>49</v>
      </c>
      <c r="C62" s="81" t="str">
        <f>'Enter Results'!$CM64</f>
        <v>0:00:00</v>
      </c>
      <c r="D62" s="21" t="s">
        <v>68</v>
      </c>
      <c r="E62" s="21" t="s">
        <v>53</v>
      </c>
      <c r="F62" s="81">
        <f>'Enter Results'!$BQ64</f>
        <v>0.008981481481481481</v>
      </c>
      <c r="G62" s="21" t="s">
        <v>69</v>
      </c>
      <c r="H62" s="21" t="s">
        <v>55</v>
      </c>
      <c r="I62" s="81">
        <f>'Enter Results'!$CE64</f>
        <v>0.00835648148148148</v>
      </c>
      <c r="J62" s="21" t="s">
        <v>70</v>
      </c>
      <c r="K62" s="21" t="s">
        <v>67</v>
      </c>
      <c r="L62" s="81">
        <f>'Enter Results'!$CS64</f>
        <v>-0.01733796296296296</v>
      </c>
      <c r="O62" s="81"/>
    </row>
    <row r="63" spans="1:15" ht="12.75">
      <c r="A63" s="10">
        <v>62</v>
      </c>
      <c r="B63" s="21" t="s">
        <v>50</v>
      </c>
      <c r="C63" s="81" t="str">
        <f>'Enter Results'!$CM65</f>
        <v>0:34:08</v>
      </c>
      <c r="D63" s="21" t="s">
        <v>52</v>
      </c>
      <c r="E63" s="21" t="s">
        <v>53</v>
      </c>
      <c r="F63" s="81">
        <f>'Enter Results'!$BQ65</f>
        <v>0.007523148148148148</v>
      </c>
      <c r="G63" s="21" t="s">
        <v>54</v>
      </c>
      <c r="H63" s="21" t="s">
        <v>55</v>
      </c>
      <c r="I63" s="81">
        <f>'Enter Results'!$CE65</f>
        <v>0.007881944444444445</v>
      </c>
      <c r="J63" s="21" t="s">
        <v>56</v>
      </c>
      <c r="K63" s="21" t="s">
        <v>57</v>
      </c>
      <c r="L63" s="81">
        <f>'Enter Results'!$CS65</f>
        <v>0.008298611111111109</v>
      </c>
      <c r="O63" s="81"/>
    </row>
    <row r="64" spans="1:15" ht="12.75">
      <c r="A64" s="10">
        <v>63</v>
      </c>
      <c r="B64" s="21" t="s">
        <v>51</v>
      </c>
      <c r="C64" s="81" t="str">
        <f>'Enter Results'!$CM66</f>
        <v>0:36:25</v>
      </c>
      <c r="D64" s="21" t="s">
        <v>58</v>
      </c>
      <c r="E64" s="21" t="s">
        <v>53</v>
      </c>
      <c r="F64" s="81">
        <f>'Enter Results'!$BQ66</f>
        <v>0.008599537037037036</v>
      </c>
      <c r="G64" s="21" t="s">
        <v>60</v>
      </c>
      <c r="H64" s="21" t="s">
        <v>55</v>
      </c>
      <c r="I64" s="81">
        <f>'Enter Results'!$CE66</f>
        <v>0.00851851851851852</v>
      </c>
      <c r="J64" s="21" t="s">
        <v>59</v>
      </c>
      <c r="K64" s="21" t="s">
        <v>55</v>
      </c>
      <c r="L64" s="81">
        <f>'Enter Results'!$CS66</f>
        <v>0.008171296296296295</v>
      </c>
      <c r="O64" s="81"/>
    </row>
    <row r="65" spans="1:15" ht="12.75">
      <c r="A65" s="10">
        <v>64</v>
      </c>
      <c r="B65" s="21" t="s">
        <v>71</v>
      </c>
      <c r="C65" s="81" t="str">
        <f>'Enter Results'!$CM67</f>
        <v>0:00:00</v>
      </c>
      <c r="D65" s="21" t="s">
        <v>72</v>
      </c>
      <c r="E65" s="21" t="s">
        <v>53</v>
      </c>
      <c r="F65" s="81">
        <f>'Enter Results'!$BQ67</f>
        <v>0.008449074074074074</v>
      </c>
      <c r="I65" s="81">
        <f>'Enter Results'!$CE67</f>
        <v>-0.008449074074074074</v>
      </c>
      <c r="L65" s="81">
        <f>'Enter Results'!$CS67</f>
        <v>0</v>
      </c>
      <c r="O65" s="81"/>
    </row>
    <row r="66" spans="1:15" ht="12.75">
      <c r="A66" s="10">
        <v>65</v>
      </c>
      <c r="C66" s="81" t="str">
        <f>'Enter Results'!$CM68</f>
        <v>0:00:00</v>
      </c>
      <c r="F66" s="81">
        <f>'Enter Results'!$BQ68</f>
        <v>0</v>
      </c>
      <c r="I66" s="81">
        <f>'Enter Results'!$CE68</f>
        <v>0</v>
      </c>
      <c r="L66" s="81">
        <f>'Enter Results'!$CS68</f>
        <v>0</v>
      </c>
      <c r="O66" s="81"/>
    </row>
    <row r="67" spans="1:15" ht="12.75">
      <c r="A67" s="10">
        <v>66</v>
      </c>
      <c r="C67" s="81" t="str">
        <f>'Enter Results'!$CM69</f>
        <v>0:00:00</v>
      </c>
      <c r="F67" s="81">
        <f>'Enter Results'!$BQ69</f>
        <v>0</v>
      </c>
      <c r="I67" s="81">
        <f>'Enter Results'!$CE69</f>
        <v>0</v>
      </c>
      <c r="L67" s="81">
        <f>'Enter Results'!$CS69</f>
        <v>0</v>
      </c>
      <c r="O67" s="81"/>
    </row>
    <row r="68" spans="1:15" ht="12.75">
      <c r="A68" s="10">
        <v>67</v>
      </c>
      <c r="C68" s="81" t="str">
        <f>'Enter Results'!$CM70</f>
        <v>0:00:00</v>
      </c>
      <c r="F68" s="81">
        <f>'Enter Results'!$BQ70</f>
        <v>0</v>
      </c>
      <c r="I68" s="81">
        <f>'Enter Results'!$CE70</f>
        <v>0</v>
      </c>
      <c r="L68" s="81">
        <f>'Enter Results'!$CS70</f>
        <v>0</v>
      </c>
      <c r="O68" s="81"/>
    </row>
    <row r="69" spans="1:15" ht="13.5">
      <c r="A69" s="10">
        <v>68</v>
      </c>
      <c r="B69" s="47"/>
      <c r="C69" s="81" t="str">
        <f>'Enter Results'!$CM71</f>
        <v>0:00:00</v>
      </c>
      <c r="F69" s="81">
        <f>'Enter Results'!$BQ71</f>
        <v>0</v>
      </c>
      <c r="I69" s="81">
        <f>'Enter Results'!$CE71</f>
        <v>0</v>
      </c>
      <c r="L69" s="81">
        <f>'Enter Results'!$CS71</f>
        <v>0</v>
      </c>
      <c r="O69" s="81"/>
    </row>
    <row r="70" spans="1:15" ht="13.5">
      <c r="A70" s="10">
        <v>69</v>
      </c>
      <c r="B70" s="47"/>
      <c r="C70" s="81" t="str">
        <f>'Enter Results'!$CM72</f>
        <v>0:00:00</v>
      </c>
      <c r="F70" s="81">
        <f>'Enter Results'!$BQ72</f>
        <v>0</v>
      </c>
      <c r="I70" s="81">
        <f>'Enter Results'!$CE72</f>
        <v>0</v>
      </c>
      <c r="L70" s="81">
        <f>'Enter Results'!$CS72</f>
        <v>0</v>
      </c>
      <c r="O70" s="81"/>
    </row>
    <row r="71" spans="1:15" ht="13.5">
      <c r="A71" s="10">
        <v>70</v>
      </c>
      <c r="C71" s="81" t="str">
        <f>'Enter Results'!$CM73</f>
        <v>0:00:00</v>
      </c>
      <c r="D71" s="47"/>
      <c r="F71" s="81">
        <f>'Enter Results'!$BQ73</f>
        <v>0</v>
      </c>
      <c r="I71" s="81">
        <f>'Enter Results'!$CE73</f>
        <v>0</v>
      </c>
      <c r="L71" s="81">
        <f>'Enter Results'!$CS73</f>
        <v>0</v>
      </c>
      <c r="O71" s="81"/>
    </row>
    <row r="72" spans="1:15" ht="13.5">
      <c r="A72" s="10">
        <v>71</v>
      </c>
      <c r="B72" s="47"/>
      <c r="C72" s="81" t="str">
        <f>'Enter Results'!$CM74</f>
        <v>0:00:00</v>
      </c>
      <c r="F72" s="81">
        <f>'Enter Results'!$BQ74</f>
        <v>0</v>
      </c>
      <c r="I72" s="81">
        <f>'Enter Results'!$CE74</f>
        <v>0</v>
      </c>
      <c r="L72" s="81">
        <f>'Enter Results'!$CS74</f>
        <v>0</v>
      </c>
      <c r="O72" s="81"/>
    </row>
    <row r="73" spans="1:15" ht="13.5">
      <c r="A73" s="10">
        <v>72</v>
      </c>
      <c r="B73" s="47"/>
      <c r="C73" s="81" t="str">
        <f>'Enter Results'!$CM75</f>
        <v>0:00:00</v>
      </c>
      <c r="F73" s="81">
        <f>'Enter Results'!$BQ75</f>
        <v>0</v>
      </c>
      <c r="I73" s="81">
        <f>'Enter Results'!$CE75</f>
        <v>0</v>
      </c>
      <c r="L73" s="81">
        <f>'Enter Results'!$CS75</f>
        <v>0</v>
      </c>
      <c r="O73" s="81"/>
    </row>
    <row r="74" spans="1:15" ht="13.5">
      <c r="A74" s="10">
        <v>73</v>
      </c>
      <c r="B74" s="47"/>
      <c r="C74" s="81" t="str">
        <f>'Enter Results'!$CM76</f>
        <v>0:00:00</v>
      </c>
      <c r="F74" s="81">
        <f>'Enter Results'!$BQ76</f>
        <v>0</v>
      </c>
      <c r="I74" s="81">
        <f>'Enter Results'!$CE76</f>
        <v>0</v>
      </c>
      <c r="L74" s="81">
        <f>'Enter Results'!$CS76</f>
        <v>0</v>
      </c>
      <c r="O74" s="81"/>
    </row>
    <row r="75" spans="1:15" ht="13.5">
      <c r="A75" s="10">
        <v>74</v>
      </c>
      <c r="B75" s="47"/>
      <c r="C75" s="81" t="str">
        <f>'Enter Results'!$CM77</f>
        <v>0:00:00</v>
      </c>
      <c r="F75" s="81">
        <f>'Enter Results'!$BQ77</f>
        <v>0</v>
      </c>
      <c r="I75" s="81">
        <f>'Enter Results'!$CE77</f>
        <v>0</v>
      </c>
      <c r="L75" s="81">
        <f>'Enter Results'!$CS77</f>
        <v>0</v>
      </c>
      <c r="O75" s="81"/>
    </row>
    <row r="76" spans="1:15" ht="13.5">
      <c r="A76" s="10">
        <v>75</v>
      </c>
      <c r="B76" s="47"/>
      <c r="C76" s="81" t="str">
        <f>'Enter Results'!$CM78</f>
        <v>0:00:00</v>
      </c>
      <c r="F76" s="81">
        <f>'Enter Results'!$BQ78</f>
        <v>0</v>
      </c>
      <c r="I76" s="81">
        <f>'Enter Results'!$CE78</f>
        <v>0</v>
      </c>
      <c r="L76" s="81">
        <f>'Enter Results'!$CS78</f>
        <v>0</v>
      </c>
      <c r="O76" s="81"/>
    </row>
    <row r="77" spans="1:15" ht="13.5">
      <c r="A77" s="10">
        <v>76</v>
      </c>
      <c r="B77" s="47"/>
      <c r="C77" s="81" t="str">
        <f>'Enter Results'!$CM79</f>
        <v>0:00:00</v>
      </c>
      <c r="F77" s="81">
        <f>'Enter Results'!$BQ79</f>
        <v>0</v>
      </c>
      <c r="I77" s="81">
        <f>'Enter Results'!$CE79</f>
        <v>0</v>
      </c>
      <c r="L77" s="81">
        <f>'Enter Results'!$CS79</f>
        <v>0</v>
      </c>
      <c r="O77" s="81"/>
    </row>
    <row r="78" spans="1:15" ht="13.5">
      <c r="A78" s="10">
        <v>77</v>
      </c>
      <c r="B78" s="47"/>
      <c r="C78" s="81" t="str">
        <f>'Enter Results'!$CM80</f>
        <v>0:00:00</v>
      </c>
      <c r="F78" s="81">
        <f>'Enter Results'!$BQ80</f>
        <v>0</v>
      </c>
      <c r="I78" s="81">
        <f>'Enter Results'!$CE80</f>
        <v>0</v>
      </c>
      <c r="L78" s="81">
        <f>'Enter Results'!$CS80</f>
        <v>0</v>
      </c>
      <c r="O78" s="81"/>
    </row>
    <row r="79" spans="1:15" ht="13.5">
      <c r="A79" s="10">
        <v>78</v>
      </c>
      <c r="B79" s="47"/>
      <c r="C79" s="81" t="str">
        <f>'Enter Results'!$CM81</f>
        <v>0:00:00</v>
      </c>
      <c r="F79" s="81">
        <f>'Enter Results'!$BQ81</f>
        <v>0</v>
      </c>
      <c r="I79" s="81">
        <f>'Enter Results'!$CE81</f>
        <v>0</v>
      </c>
      <c r="L79" s="81">
        <f>'Enter Results'!$CS81</f>
        <v>0</v>
      </c>
      <c r="O79" s="81"/>
    </row>
    <row r="80" spans="1:15" ht="13.5">
      <c r="A80" s="10">
        <v>79</v>
      </c>
      <c r="B80" s="47"/>
      <c r="C80" s="81" t="str">
        <f>'Enter Results'!$CM82</f>
        <v>0:00:00</v>
      </c>
      <c r="F80" s="81">
        <f>'Enter Results'!$BQ82</f>
        <v>0</v>
      </c>
      <c r="I80" s="81">
        <f>'Enter Results'!$CE82</f>
        <v>0</v>
      </c>
      <c r="L80" s="81">
        <f>'Enter Results'!$CS82</f>
        <v>0</v>
      </c>
      <c r="O80" s="81"/>
    </row>
    <row r="81" spans="1:15" ht="13.5">
      <c r="A81" s="10">
        <v>80</v>
      </c>
      <c r="B81" s="47"/>
      <c r="C81" s="81" t="str">
        <f>'Enter Results'!$CM83</f>
        <v>0:00:00</v>
      </c>
      <c r="F81" s="81">
        <f>'Enter Results'!$BQ83</f>
        <v>0</v>
      </c>
      <c r="I81" s="81">
        <f>'Enter Results'!$CE83</f>
        <v>0</v>
      </c>
      <c r="L81" s="81">
        <f>'Enter Results'!$CS83</f>
        <v>0</v>
      </c>
      <c r="O81" s="81"/>
    </row>
    <row r="82" spans="1:15" ht="12.75">
      <c r="A82" s="10">
        <v>81</v>
      </c>
      <c r="C82" s="81" t="str">
        <f>'Enter Results'!$CM84</f>
        <v>0:00:00</v>
      </c>
      <c r="F82" s="81">
        <f>'Enter Results'!$BQ84</f>
        <v>0</v>
      </c>
      <c r="I82" s="81">
        <f>'Enter Results'!$CE84</f>
        <v>0</v>
      </c>
      <c r="L82" s="81">
        <f>'Enter Results'!$CS84</f>
        <v>0</v>
      </c>
      <c r="O82" s="81"/>
    </row>
    <row r="83" spans="1:15" ht="12.75">
      <c r="A83" s="10">
        <v>82</v>
      </c>
      <c r="C83" s="81" t="str">
        <f>'Enter Results'!$CM85</f>
        <v>0:00:00</v>
      </c>
      <c r="F83" s="81">
        <f>'Enter Results'!$BQ85</f>
        <v>0</v>
      </c>
      <c r="I83" s="81">
        <f>'Enter Results'!$CE85</f>
        <v>0</v>
      </c>
      <c r="L83" s="81">
        <f>'Enter Results'!$CS85</f>
        <v>0</v>
      </c>
      <c r="O83" s="81"/>
    </row>
    <row r="84" spans="1:15" ht="12.75">
      <c r="A84" s="10">
        <v>83</v>
      </c>
      <c r="C84" s="81" t="str">
        <f>'Enter Results'!$CM86</f>
        <v>0:00:00</v>
      </c>
      <c r="F84" s="81">
        <f>'Enter Results'!$BQ86</f>
        <v>0</v>
      </c>
      <c r="I84" s="81">
        <f>'Enter Results'!$CE86</f>
        <v>0</v>
      </c>
      <c r="L84" s="81">
        <f>'Enter Results'!$CS86</f>
        <v>0</v>
      </c>
      <c r="O84" s="81"/>
    </row>
    <row r="85" spans="1:15" ht="12.75">
      <c r="A85" s="10">
        <v>84</v>
      </c>
      <c r="C85" s="81" t="str">
        <f>'Enter Results'!$CM87</f>
        <v>0:00:00</v>
      </c>
      <c r="F85" s="81">
        <f>'Enter Results'!$BQ87</f>
        <v>0</v>
      </c>
      <c r="I85" s="81">
        <f>'Enter Results'!$CE87</f>
        <v>0</v>
      </c>
      <c r="L85" s="81">
        <f>'Enter Results'!$CS87</f>
        <v>0</v>
      </c>
      <c r="O85" s="81"/>
    </row>
    <row r="86" spans="1:15" ht="12.75">
      <c r="A86" s="10">
        <v>85</v>
      </c>
      <c r="C86" s="81" t="str">
        <f>'Enter Results'!$CM88</f>
        <v>0:00:00</v>
      </c>
      <c r="F86" s="81">
        <f>'Enter Results'!$BQ88</f>
        <v>0</v>
      </c>
      <c r="I86" s="81">
        <f>'Enter Results'!$CE88</f>
        <v>0</v>
      </c>
      <c r="L86" s="81">
        <f>'Enter Results'!$CS88</f>
        <v>0</v>
      </c>
      <c r="O86" s="81"/>
    </row>
    <row r="87" spans="1:15" ht="12.75">
      <c r="A87" s="10">
        <v>86</v>
      </c>
      <c r="C87" s="81" t="str">
        <f>'Enter Results'!$CM89</f>
        <v>0:00:00</v>
      </c>
      <c r="F87" s="81">
        <f>'Enter Results'!$BQ89</f>
        <v>0</v>
      </c>
      <c r="I87" s="81">
        <f>'Enter Results'!$CE89</f>
        <v>0</v>
      </c>
      <c r="L87" s="81">
        <f>'Enter Results'!$CS89</f>
        <v>0</v>
      </c>
      <c r="O87" s="81"/>
    </row>
    <row r="88" spans="1:15" ht="12.75">
      <c r="A88" s="10">
        <v>87</v>
      </c>
      <c r="C88" s="81" t="str">
        <f>'Enter Results'!$CM90</f>
        <v>0:00:00</v>
      </c>
      <c r="F88" s="81">
        <f>'Enter Results'!$BQ90</f>
        <v>0</v>
      </c>
      <c r="I88" s="81">
        <f>'Enter Results'!$CE90</f>
        <v>0</v>
      </c>
      <c r="L88" s="81">
        <f>'Enter Results'!$CS90</f>
        <v>0</v>
      </c>
      <c r="O88" s="81"/>
    </row>
    <row r="89" spans="1:15" ht="13.5">
      <c r="A89" s="10">
        <v>88</v>
      </c>
      <c r="B89" s="47"/>
      <c r="C89" s="81" t="str">
        <f>'Enter Results'!$CM91</f>
        <v>0:00:00</v>
      </c>
      <c r="F89" s="81">
        <f>'Enter Results'!$BQ91</f>
        <v>0</v>
      </c>
      <c r="I89" s="81">
        <f>'Enter Results'!$CE91</f>
        <v>0</v>
      </c>
      <c r="L89" s="81">
        <f>'Enter Results'!$CS91</f>
        <v>0</v>
      </c>
      <c r="O89" s="81"/>
    </row>
    <row r="90" spans="1:15" ht="13.5">
      <c r="A90" s="10">
        <v>89</v>
      </c>
      <c r="B90" s="47"/>
      <c r="C90" s="81" t="str">
        <f>'Enter Results'!$CM92</f>
        <v>0:00:00</v>
      </c>
      <c r="F90" s="81">
        <f>'Enter Results'!$BQ92</f>
        <v>0</v>
      </c>
      <c r="I90" s="81">
        <f>'Enter Results'!$CE92</f>
        <v>0</v>
      </c>
      <c r="L90" s="81">
        <f>'Enter Results'!$CS92</f>
        <v>0</v>
      </c>
      <c r="O90" s="81"/>
    </row>
    <row r="91" spans="1:15" ht="13.5">
      <c r="A91" s="10">
        <v>90</v>
      </c>
      <c r="B91" s="47"/>
      <c r="C91" s="81" t="str">
        <f>'Enter Results'!$CM93</f>
        <v>0:00:00</v>
      </c>
      <c r="F91" s="81">
        <f>'Enter Results'!$BQ93</f>
        <v>0</v>
      </c>
      <c r="I91" s="81">
        <f>'Enter Results'!$CE93</f>
        <v>0</v>
      </c>
      <c r="L91" s="81">
        <f>'Enter Results'!$CS93</f>
        <v>0</v>
      </c>
      <c r="O91" s="81"/>
    </row>
    <row r="92" spans="1:15" ht="13.5">
      <c r="A92" s="10">
        <v>91</v>
      </c>
      <c r="B92" s="47"/>
      <c r="C92" s="81" t="str">
        <f>'Enter Results'!$CM94</f>
        <v>0:00:00</v>
      </c>
      <c r="F92" s="81">
        <f>'Enter Results'!$BQ94</f>
        <v>0</v>
      </c>
      <c r="I92" s="81">
        <f>'Enter Results'!$CE94</f>
        <v>0</v>
      </c>
      <c r="L92" s="81">
        <f>'Enter Results'!$CS94</f>
        <v>0</v>
      </c>
      <c r="O92" s="81"/>
    </row>
    <row r="93" spans="1:15" ht="13.5">
      <c r="A93" s="10">
        <v>92</v>
      </c>
      <c r="B93" s="47"/>
      <c r="C93" s="81" t="str">
        <f>'Enter Results'!$CM95</f>
        <v>0:00:00</v>
      </c>
      <c r="F93" s="81">
        <f>'Enter Results'!$BQ95</f>
        <v>0</v>
      </c>
      <c r="I93" s="81">
        <f>'Enter Results'!$CE95</f>
        <v>0</v>
      </c>
      <c r="L93" s="81">
        <f>'Enter Results'!$CS95</f>
        <v>0</v>
      </c>
      <c r="O93" s="81"/>
    </row>
    <row r="94" spans="1:15" ht="13.5">
      <c r="A94" s="10">
        <v>93</v>
      </c>
      <c r="B94" s="47"/>
      <c r="C94" s="81" t="str">
        <f>'Enter Results'!$CM96</f>
        <v>0:00:00</v>
      </c>
      <c r="F94" s="81">
        <f>'Enter Results'!$BQ96</f>
        <v>0</v>
      </c>
      <c r="I94" s="81">
        <f>'Enter Results'!$CE96</f>
        <v>0</v>
      </c>
      <c r="L94" s="81">
        <f>'Enter Results'!$CS96</f>
        <v>0</v>
      </c>
      <c r="O94" s="81"/>
    </row>
    <row r="95" spans="1:15" ht="13.5">
      <c r="A95" s="10">
        <v>94</v>
      </c>
      <c r="B95" s="47"/>
      <c r="C95" s="81" t="str">
        <f>'Enter Results'!$CM97</f>
        <v>0:00:00</v>
      </c>
      <c r="F95" s="81">
        <f>'Enter Results'!$BQ97</f>
        <v>0</v>
      </c>
      <c r="I95" s="81">
        <f>'Enter Results'!$CE97</f>
        <v>0</v>
      </c>
      <c r="L95" s="81">
        <f>'Enter Results'!$CS97</f>
        <v>0</v>
      </c>
      <c r="O95" s="81"/>
    </row>
    <row r="96" spans="1:15" ht="13.5">
      <c r="A96" s="10">
        <v>95</v>
      </c>
      <c r="B96" s="47"/>
      <c r="C96" s="81" t="str">
        <f>'Enter Results'!$CM98</f>
        <v>0:00:00</v>
      </c>
      <c r="F96" s="81">
        <f>'Enter Results'!$BQ98</f>
        <v>0</v>
      </c>
      <c r="I96" s="81">
        <f>'Enter Results'!$CE98</f>
        <v>0</v>
      </c>
      <c r="L96" s="81">
        <f>'Enter Results'!$CS98</f>
        <v>0</v>
      </c>
      <c r="O96" s="81"/>
    </row>
    <row r="97" spans="1:15" ht="13.5">
      <c r="A97" s="10">
        <v>96</v>
      </c>
      <c r="B97" s="47"/>
      <c r="C97" s="81" t="str">
        <f>'Enter Results'!$CM99</f>
        <v>0:00:00</v>
      </c>
      <c r="F97" s="81">
        <f>'Enter Results'!$BQ99</f>
        <v>0</v>
      </c>
      <c r="I97" s="81">
        <f>'Enter Results'!$CE99</f>
        <v>0</v>
      </c>
      <c r="L97" s="81">
        <f>'Enter Results'!$CS99</f>
        <v>0</v>
      </c>
      <c r="O97" s="81"/>
    </row>
    <row r="98" spans="1:15" ht="13.5">
      <c r="A98" s="10">
        <v>97</v>
      </c>
      <c r="B98" s="47"/>
      <c r="C98" s="81" t="str">
        <f>'Enter Results'!$CM100</f>
        <v>0:00:00</v>
      </c>
      <c r="F98" s="81">
        <f>'Enter Results'!$BQ100</f>
        <v>0</v>
      </c>
      <c r="I98" s="81">
        <f>'Enter Results'!$CE100</f>
        <v>0</v>
      </c>
      <c r="L98" s="81">
        <f>'Enter Results'!$CS100</f>
        <v>0</v>
      </c>
      <c r="O98" s="81"/>
    </row>
    <row r="99" spans="1:15" ht="13.5">
      <c r="A99" s="10">
        <v>98</v>
      </c>
      <c r="B99" s="47"/>
      <c r="C99" s="81" t="str">
        <f>'Enter Results'!$CM101</f>
        <v>0:00:00</v>
      </c>
      <c r="F99" s="81">
        <f>'Enter Results'!$BQ101</f>
        <v>0</v>
      </c>
      <c r="I99" s="81">
        <f>'Enter Results'!$CE101</f>
        <v>0</v>
      </c>
      <c r="L99" s="81">
        <f>'Enter Results'!$CS101</f>
        <v>0</v>
      </c>
      <c r="O99" s="81"/>
    </row>
    <row r="100" spans="1:15" ht="13.5">
      <c r="A100" s="10">
        <v>99</v>
      </c>
      <c r="B100" s="47"/>
      <c r="C100" s="81" t="str">
        <f>'Enter Results'!$CM102</f>
        <v>0:00:00</v>
      </c>
      <c r="F100" s="81">
        <f>'Enter Results'!$BQ102</f>
        <v>0</v>
      </c>
      <c r="I100" s="81">
        <f>'Enter Results'!$CE102</f>
        <v>0</v>
      </c>
      <c r="L100" s="81">
        <f>'Enter Results'!$CS102</f>
        <v>0</v>
      </c>
      <c r="O100" s="81"/>
    </row>
    <row r="101" spans="1:15" ht="13.5">
      <c r="A101" s="10">
        <v>100</v>
      </c>
      <c r="B101" s="47"/>
      <c r="C101" s="81" t="str">
        <f>'Enter Results'!$CM103</f>
        <v>0:00:00</v>
      </c>
      <c r="F101" s="81">
        <f>'Enter Results'!$BQ103</f>
        <v>0</v>
      </c>
      <c r="I101" s="81">
        <f>'Enter Results'!$CE103</f>
        <v>0</v>
      </c>
      <c r="L101" s="81">
        <f>'Enter Results'!$CS103</f>
        <v>0</v>
      </c>
      <c r="O101" s="81"/>
    </row>
    <row r="102" spans="2:15" ht="13.5">
      <c r="B102" s="47"/>
      <c r="F102" s="81"/>
      <c r="I102" s="81"/>
      <c r="L102" s="81"/>
      <c r="O102" s="81"/>
    </row>
    <row r="103" spans="2:12" ht="13.5">
      <c r="B103" s="47"/>
      <c r="L103" s="83"/>
    </row>
    <row r="104" spans="2:12" ht="13.5">
      <c r="B104" s="47"/>
      <c r="L104" s="83"/>
    </row>
    <row r="105" spans="2:12" ht="13.5">
      <c r="B105" s="47"/>
      <c r="L105" s="83"/>
    </row>
    <row r="106" spans="2:12" ht="13.5">
      <c r="B106" s="47"/>
      <c r="L106" s="83"/>
    </row>
    <row r="107" ht="13.5">
      <c r="L107" s="83"/>
    </row>
    <row r="108" ht="13.5">
      <c r="L108" s="83"/>
    </row>
    <row r="109" ht="13.5">
      <c r="L109" s="83"/>
    </row>
    <row r="110" ht="13.5">
      <c r="L110" s="83"/>
    </row>
    <row r="111" ht="13.5">
      <c r="L111" s="83"/>
    </row>
    <row r="112" ht="13.5">
      <c r="L112" s="83"/>
    </row>
    <row r="113" ht="13.5">
      <c r="L113" s="83"/>
    </row>
    <row r="114" ht="13.5">
      <c r="L114" s="83"/>
    </row>
    <row r="115" ht="13.5">
      <c r="L115" s="83"/>
    </row>
    <row r="116" ht="13.5">
      <c r="L116" s="83"/>
    </row>
    <row r="117" ht="13.5">
      <c r="L117" s="83"/>
    </row>
    <row r="118" ht="13.5">
      <c r="L118" s="83"/>
    </row>
    <row r="119" ht="13.5">
      <c r="L119" s="83"/>
    </row>
    <row r="120" ht="13.5">
      <c r="L120" s="83"/>
    </row>
    <row r="121" ht="13.5">
      <c r="L121" s="83"/>
    </row>
    <row r="122" spans="2:12" ht="13.5">
      <c r="B122" s="47"/>
      <c r="L122" s="83"/>
    </row>
    <row r="123" ht="13.5">
      <c r="L123" s="83"/>
    </row>
    <row r="124" spans="2:12" ht="13.5">
      <c r="B124" s="47"/>
      <c r="L124" s="83"/>
    </row>
    <row r="125" spans="2:12" ht="13.5">
      <c r="B125" s="47"/>
      <c r="L125" s="83"/>
    </row>
    <row r="126" spans="2:12" ht="13.5">
      <c r="B126" s="47"/>
      <c r="L126" s="83"/>
    </row>
    <row r="127" spans="2:12" ht="13.5">
      <c r="B127" s="47"/>
      <c r="L127" s="83"/>
    </row>
    <row r="128" spans="2:12" ht="13.5">
      <c r="B128" s="47"/>
      <c r="L128" s="83"/>
    </row>
    <row r="129" ht="13.5">
      <c r="L129" s="83"/>
    </row>
    <row r="130" spans="2:12" ht="13.5">
      <c r="B130" s="47"/>
      <c r="L130" s="83"/>
    </row>
    <row r="131" spans="2:12" ht="13.5">
      <c r="B131" s="47"/>
      <c r="L131" s="83"/>
    </row>
    <row r="132" spans="2:12" ht="13.5">
      <c r="B132" s="47"/>
      <c r="L132" s="83"/>
    </row>
    <row r="133" spans="2:12" ht="13.5">
      <c r="B133" s="47"/>
      <c r="L133" s="83"/>
    </row>
    <row r="134" spans="2:12" ht="13.5">
      <c r="B134" s="47"/>
      <c r="L134" s="83"/>
    </row>
    <row r="135" ht="13.5">
      <c r="L135" s="83"/>
    </row>
    <row r="136" spans="2:12" ht="13.5">
      <c r="B136" s="47"/>
      <c r="L136" s="83"/>
    </row>
    <row r="137" spans="2:12" ht="13.5">
      <c r="B137" s="47"/>
      <c r="L137" s="83"/>
    </row>
    <row r="138" spans="2:12" ht="13.5">
      <c r="B138" s="47"/>
      <c r="L138" s="83"/>
    </row>
    <row r="139" spans="2:12" ht="13.5">
      <c r="B139" s="47"/>
      <c r="L139" s="83"/>
    </row>
    <row r="140" spans="2:12" ht="13.5">
      <c r="B140" s="47"/>
      <c r="L140" s="83"/>
    </row>
    <row r="141" ht="13.5">
      <c r="L141" s="83"/>
    </row>
    <row r="142" spans="2:12" ht="13.5">
      <c r="B142" s="47"/>
      <c r="L142" s="83"/>
    </row>
    <row r="143" spans="2:12" ht="13.5">
      <c r="B143" s="47"/>
      <c r="L143" s="83"/>
    </row>
    <row r="144" spans="2:12" ht="13.5">
      <c r="B144" s="47"/>
      <c r="L144" s="83"/>
    </row>
    <row r="145" spans="2:12" ht="13.5">
      <c r="B145" s="47"/>
      <c r="L145" s="83"/>
    </row>
    <row r="146" spans="2:12" ht="13.5">
      <c r="B146" s="47"/>
      <c r="L146" s="83"/>
    </row>
    <row r="147" ht="13.5">
      <c r="L147" s="83"/>
    </row>
    <row r="148" spans="2:12" ht="13.5">
      <c r="B148" s="47"/>
      <c r="L148" s="83"/>
    </row>
    <row r="149" spans="2:12" ht="13.5">
      <c r="B149" s="47"/>
      <c r="L149" s="83"/>
    </row>
    <row r="150" spans="2:12" ht="13.5">
      <c r="B150" s="47"/>
      <c r="L150" s="83"/>
    </row>
    <row r="151" spans="2:12" ht="13.5">
      <c r="B151" s="47"/>
      <c r="L151" s="83"/>
    </row>
    <row r="152" spans="2:12" ht="13.5">
      <c r="B152" s="47"/>
      <c r="L152" s="83"/>
    </row>
    <row r="153" ht="13.5">
      <c r="L153" s="83"/>
    </row>
    <row r="154" spans="2:12" ht="13.5">
      <c r="B154" s="47"/>
      <c r="L154" s="83"/>
    </row>
    <row r="155" spans="2:12" ht="13.5">
      <c r="B155" s="47"/>
      <c r="L155" s="83"/>
    </row>
    <row r="156" spans="2:12" ht="13.5">
      <c r="B156" s="47"/>
      <c r="L156" s="83"/>
    </row>
    <row r="157" ht="13.5">
      <c r="L157" s="83"/>
    </row>
    <row r="158" ht="13.5">
      <c r="L158" s="83"/>
    </row>
    <row r="159" ht="13.5">
      <c r="L159" s="83"/>
    </row>
    <row r="160" ht="13.5">
      <c r="L160" s="83"/>
    </row>
    <row r="161" ht="13.5">
      <c r="L161" s="83"/>
    </row>
    <row r="162" ht="13.5">
      <c r="L162" s="83"/>
    </row>
    <row r="163" ht="13.5">
      <c r="L163" s="83"/>
    </row>
    <row r="164" ht="13.5">
      <c r="L164" s="83"/>
    </row>
    <row r="165" ht="13.5">
      <c r="L165" s="83"/>
    </row>
    <row r="166" ht="13.5">
      <c r="L166" s="83"/>
    </row>
    <row r="167" spans="2:12" ht="13.5">
      <c r="B167" s="47"/>
      <c r="L167" s="83"/>
    </row>
    <row r="168" spans="2:12" ht="13.5">
      <c r="B168" s="47"/>
      <c r="L168" s="83"/>
    </row>
    <row r="169" spans="2:12" ht="13.5">
      <c r="B169" s="47"/>
      <c r="L169" s="83"/>
    </row>
    <row r="170" spans="2:12" ht="13.5">
      <c r="B170" s="47"/>
      <c r="L170" s="83"/>
    </row>
    <row r="171" ht="13.5">
      <c r="L171" s="83"/>
    </row>
    <row r="172" spans="2:12" ht="13.5">
      <c r="B172" s="47"/>
      <c r="L172" s="83"/>
    </row>
    <row r="173" spans="2:12" ht="13.5">
      <c r="B173" s="47"/>
      <c r="L173" s="83"/>
    </row>
    <row r="174" spans="2:12" ht="13.5">
      <c r="B174" s="47"/>
      <c r="L174" s="83"/>
    </row>
    <row r="175" spans="2:12" ht="13.5">
      <c r="B175" s="47"/>
      <c r="L175" s="83"/>
    </row>
    <row r="176" spans="2:12" ht="13.5">
      <c r="B176" s="47"/>
      <c r="L176" s="83"/>
    </row>
    <row r="177" spans="2:12" ht="15">
      <c r="B177" s="16"/>
      <c r="L177" s="83"/>
    </row>
    <row r="178" spans="2:12" ht="15">
      <c r="B178" s="16"/>
      <c r="L178" s="83"/>
    </row>
    <row r="179" spans="2:12" ht="15">
      <c r="B179" s="16"/>
      <c r="L179" s="83"/>
    </row>
    <row r="180" spans="2:12" ht="15">
      <c r="B180" s="16"/>
      <c r="L180" s="83"/>
    </row>
    <row r="181" spans="2:12" ht="15">
      <c r="B181" s="16"/>
      <c r="L181" s="83"/>
    </row>
    <row r="182" spans="2:12" ht="15">
      <c r="B182" s="16"/>
      <c r="L182" s="83"/>
    </row>
    <row r="183" spans="2:12" ht="15">
      <c r="B183" s="16"/>
      <c r="L183" s="83"/>
    </row>
    <row r="184" spans="2:12" ht="15">
      <c r="B184" s="16"/>
      <c r="L184" s="83"/>
    </row>
    <row r="185" spans="2:12" ht="15">
      <c r="B185" s="16"/>
      <c r="L185" s="83"/>
    </row>
    <row r="186" spans="2:12" ht="15">
      <c r="B186" s="16"/>
      <c r="L186" s="83"/>
    </row>
    <row r="187" spans="2:12" ht="15">
      <c r="B187" s="16"/>
      <c r="L187" s="83"/>
    </row>
    <row r="188" spans="2:12" ht="15">
      <c r="B188" s="16"/>
      <c r="L188" s="83"/>
    </row>
    <row r="189" spans="2:12" ht="15">
      <c r="B189" s="16"/>
      <c r="L189" s="83"/>
    </row>
    <row r="190" spans="2:12" ht="15">
      <c r="B190" s="16"/>
      <c r="L190" s="83"/>
    </row>
    <row r="191" spans="2:12" ht="15">
      <c r="B191" s="16"/>
      <c r="L191" s="83"/>
    </row>
    <row r="192" spans="2:12" ht="15">
      <c r="B192" s="16"/>
      <c r="L192" s="83"/>
    </row>
    <row r="193" spans="2:12" ht="15">
      <c r="B193" s="16"/>
      <c r="L193" s="83"/>
    </row>
    <row r="194" spans="2:12" ht="15">
      <c r="B194" s="16"/>
      <c r="L194" s="83"/>
    </row>
    <row r="195" spans="2:12" ht="15">
      <c r="B195" s="16"/>
      <c r="L195" s="83"/>
    </row>
    <row r="196" spans="2:12" ht="15">
      <c r="B196" s="16"/>
      <c r="L196" s="83"/>
    </row>
    <row r="197" spans="2:12" ht="15">
      <c r="B197" s="16"/>
      <c r="L197" s="83"/>
    </row>
    <row r="198" spans="2:12" ht="15">
      <c r="B198" s="16"/>
      <c r="L198" s="83"/>
    </row>
    <row r="199" spans="2:12" ht="15">
      <c r="B199" s="16"/>
      <c r="L199" s="83"/>
    </row>
    <row r="200" spans="2:12" ht="15">
      <c r="B200" s="16"/>
      <c r="L200" s="83"/>
    </row>
    <row r="201" spans="2:12" ht="15">
      <c r="B201" s="16"/>
      <c r="L201" s="83"/>
    </row>
    <row r="202" spans="2:12" ht="15">
      <c r="B202" s="16"/>
      <c r="L202" s="83"/>
    </row>
    <row r="203" spans="2:12" ht="15">
      <c r="B203" s="16"/>
      <c r="L203" s="83"/>
    </row>
    <row r="204" spans="2:12" ht="15">
      <c r="B204" s="16"/>
      <c r="L204" s="83"/>
    </row>
    <row r="205" spans="2:12" ht="15">
      <c r="B205" s="16"/>
      <c r="L205" s="83"/>
    </row>
    <row r="206" spans="2:12" ht="15">
      <c r="B206" s="16"/>
      <c r="L206" s="83"/>
    </row>
    <row r="207" spans="2:12" ht="15">
      <c r="B207" s="16"/>
      <c r="L207" s="83"/>
    </row>
    <row r="208" spans="2:12" ht="15">
      <c r="B208" s="16"/>
      <c r="L208" s="83"/>
    </row>
    <row r="209" spans="2:12" ht="15">
      <c r="B209" s="16"/>
      <c r="L209" s="83"/>
    </row>
    <row r="210" spans="2:12" ht="15">
      <c r="B210" s="16"/>
      <c r="L210" s="83"/>
    </row>
    <row r="211" spans="2:12" ht="15">
      <c r="B211" s="16"/>
      <c r="L211" s="83"/>
    </row>
    <row r="212" spans="2:12" ht="15">
      <c r="B212" s="16"/>
      <c r="L212" s="83"/>
    </row>
    <row r="213" spans="2:12" ht="15">
      <c r="B213" s="16"/>
      <c r="L213" s="83"/>
    </row>
    <row r="214" spans="2:12" ht="15">
      <c r="B214" s="16"/>
      <c r="L214" s="83"/>
    </row>
    <row r="215" spans="2:12" ht="15">
      <c r="B215" s="16"/>
      <c r="L215" s="83"/>
    </row>
    <row r="216" spans="2:12" ht="15">
      <c r="B216" s="16"/>
      <c r="L216" s="83"/>
    </row>
    <row r="217" spans="2:12" ht="15">
      <c r="B217" s="16"/>
      <c r="L217" s="83"/>
    </row>
    <row r="218" spans="2:12" ht="15">
      <c r="B218" s="16"/>
      <c r="L218" s="83"/>
    </row>
    <row r="219" spans="2:12" ht="15">
      <c r="B219" s="16"/>
      <c r="L219" s="83"/>
    </row>
    <row r="220" spans="2:12" ht="15">
      <c r="B220" s="16"/>
      <c r="L220" s="83"/>
    </row>
    <row r="221" spans="2:12" ht="15">
      <c r="B221" s="16"/>
      <c r="L221" s="83"/>
    </row>
    <row r="222" spans="2:12" ht="15">
      <c r="B222" s="16"/>
      <c r="L222" s="83"/>
    </row>
    <row r="223" spans="2:12" ht="15">
      <c r="B223" s="16"/>
      <c r="L223" s="83"/>
    </row>
    <row r="224" spans="2:12" ht="15">
      <c r="B224" s="16"/>
      <c r="L224" s="83"/>
    </row>
    <row r="225" spans="2:12" ht="15">
      <c r="B225" s="16"/>
      <c r="L225" s="83"/>
    </row>
    <row r="226" spans="2:12" ht="15">
      <c r="B226" s="16"/>
      <c r="L226" s="83"/>
    </row>
    <row r="227" spans="2:12" ht="15">
      <c r="B227" s="16"/>
      <c r="L227" s="83"/>
    </row>
    <row r="228" spans="2:12" ht="15">
      <c r="B228" s="16"/>
      <c r="L228" s="83"/>
    </row>
    <row r="229" spans="2:12" ht="15">
      <c r="B229" s="16"/>
      <c r="L229" s="83"/>
    </row>
    <row r="230" spans="2:12" ht="15">
      <c r="B230" s="16"/>
      <c r="L230" s="83"/>
    </row>
    <row r="231" spans="2:12" ht="15">
      <c r="B231" s="16"/>
      <c r="L231" s="83"/>
    </row>
    <row r="232" spans="2:12" ht="15">
      <c r="B232" s="16"/>
      <c r="L232" s="83"/>
    </row>
    <row r="233" spans="2:12" ht="15">
      <c r="B233" s="16"/>
      <c r="L233" s="83"/>
    </row>
    <row r="234" ht="13.5">
      <c r="L234" s="83"/>
    </row>
    <row r="235" ht="13.5">
      <c r="L235" s="83"/>
    </row>
    <row r="236" ht="13.5">
      <c r="L236" s="83"/>
    </row>
    <row r="237" ht="13.5">
      <c r="L237" s="83"/>
    </row>
    <row r="238" ht="13.5">
      <c r="L238" s="83"/>
    </row>
    <row r="239" ht="13.5">
      <c r="L239" s="83"/>
    </row>
    <row r="240" ht="13.5">
      <c r="L240" s="83"/>
    </row>
    <row r="241" ht="13.5">
      <c r="L241" s="83"/>
    </row>
  </sheetData>
  <sheetProtection/>
  <printOptions/>
  <pageMargins left="0.43" right="0.55" top="1" bottom="1" header="0.5" footer="0.5"/>
  <pageSetup horizontalDpi="600" verticalDpi="600" orientation="landscape" paperSize="9" r:id="rId1"/>
  <headerFooter alignWithMargins="0">
    <oddHeader>&amp;C&amp;"Arial,Bold"DAAA XC Relays 21 Oct 2017
Young Females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IV101"/>
  <sheetViews>
    <sheetView zoomScalePageLayoutView="0" workbookViewId="0" topLeftCell="A1">
      <selection activeCell="P2" sqref="P2"/>
    </sheetView>
  </sheetViews>
  <sheetFormatPr defaultColWidth="9.140625" defaultRowHeight="12.75"/>
  <cols>
    <col min="1" max="2" width="9.140625" style="47" customWidth="1"/>
    <col min="3" max="3" width="19.8515625" style="47" bestFit="1" customWidth="1"/>
    <col min="4" max="4" width="16.28125" style="47" bestFit="1" customWidth="1"/>
    <col min="5" max="5" width="9.140625" style="79" customWidth="1"/>
    <col min="6" max="6" width="4.00390625" style="47" bestFit="1" customWidth="1"/>
    <col min="7" max="7" width="19.8515625" style="47" bestFit="1" customWidth="1"/>
    <col min="8" max="8" width="15.7109375" style="47" bestFit="1" customWidth="1"/>
    <col min="9" max="9" width="7.8515625" style="79" bestFit="1" customWidth="1"/>
    <col min="10" max="10" width="9.140625" style="47" customWidth="1"/>
    <col min="11" max="11" width="19.8515625" style="47" bestFit="1" customWidth="1"/>
    <col min="12" max="12" width="14.7109375" style="47" bestFit="1" customWidth="1"/>
    <col min="13" max="13" width="9.140625" style="79" customWidth="1"/>
    <col min="14" max="14" width="9.140625" style="47" customWidth="1"/>
    <col min="15" max="15" width="19.8515625" style="47" bestFit="1" customWidth="1"/>
    <col min="16" max="16" width="16.28125" style="47" bestFit="1" customWidth="1"/>
    <col min="17" max="17" width="9.140625" style="79" customWidth="1"/>
    <col min="18" max="16384" width="9.140625" style="47" customWidth="1"/>
  </cols>
  <sheetData>
    <row r="1" spans="1:256" s="52" customFormat="1" ht="15">
      <c r="A1" s="50" t="s">
        <v>32</v>
      </c>
      <c r="B1" s="50"/>
      <c r="C1" s="50"/>
      <c r="D1" s="51"/>
      <c r="E1" s="77"/>
      <c r="F1" s="50" t="s">
        <v>33</v>
      </c>
      <c r="G1" s="50"/>
      <c r="H1" s="53"/>
      <c r="I1" s="77"/>
      <c r="J1" s="50" t="s">
        <v>34</v>
      </c>
      <c r="K1" s="50"/>
      <c r="L1" s="53"/>
      <c r="M1" s="77"/>
      <c r="N1" s="54" t="s">
        <v>35</v>
      </c>
      <c r="O1" s="54"/>
      <c r="P1" s="55"/>
      <c r="Q1" s="80"/>
      <c r="R1" s="50"/>
      <c r="S1" s="50"/>
      <c r="T1" s="53"/>
      <c r="U1" s="50"/>
      <c r="V1" s="50"/>
      <c r="W1" s="50"/>
      <c r="X1" s="53"/>
      <c r="Y1" s="51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  <c r="EI1" s="48"/>
      <c r="EJ1" s="48"/>
      <c r="EK1" s="48"/>
      <c r="EL1" s="48"/>
      <c r="EM1" s="48"/>
      <c r="EN1" s="48"/>
      <c r="EO1" s="48"/>
      <c r="EP1" s="48"/>
      <c r="EQ1" s="48"/>
      <c r="ER1" s="48"/>
      <c r="ES1" s="48"/>
      <c r="ET1" s="48"/>
      <c r="EU1" s="48"/>
      <c r="EV1" s="48"/>
      <c r="EW1" s="48"/>
      <c r="EX1" s="48"/>
      <c r="EY1" s="48"/>
      <c r="EZ1" s="48"/>
      <c r="FA1" s="48"/>
      <c r="FB1" s="48"/>
      <c r="FC1" s="48"/>
      <c r="FD1" s="48"/>
      <c r="FE1" s="48"/>
      <c r="FF1" s="48"/>
      <c r="FG1" s="48"/>
      <c r="FH1" s="48"/>
      <c r="FI1" s="48"/>
      <c r="FJ1" s="48"/>
      <c r="FK1" s="48"/>
      <c r="FL1" s="48"/>
      <c r="FM1" s="48"/>
      <c r="FN1" s="48"/>
      <c r="FO1" s="48"/>
      <c r="FP1" s="48"/>
      <c r="FQ1" s="48"/>
      <c r="FR1" s="48"/>
      <c r="FS1" s="48"/>
      <c r="FT1" s="48"/>
      <c r="FU1" s="48"/>
      <c r="FV1" s="48"/>
      <c r="FW1" s="48"/>
      <c r="FX1" s="48"/>
      <c r="FY1" s="48"/>
      <c r="FZ1" s="48"/>
      <c r="GA1" s="48"/>
      <c r="GB1" s="48"/>
      <c r="GC1" s="48"/>
      <c r="GD1" s="48"/>
      <c r="GE1" s="48"/>
      <c r="GF1" s="48"/>
      <c r="GG1" s="48"/>
      <c r="GH1" s="48"/>
      <c r="GI1" s="48"/>
      <c r="GJ1" s="48"/>
      <c r="GK1" s="48"/>
      <c r="GL1" s="48"/>
      <c r="GM1" s="48"/>
      <c r="GN1" s="48"/>
      <c r="GO1" s="48"/>
      <c r="GP1" s="48"/>
      <c r="GQ1" s="48"/>
      <c r="GR1" s="48"/>
      <c r="GS1" s="48"/>
      <c r="GT1" s="48"/>
      <c r="GU1" s="48"/>
      <c r="GV1" s="48"/>
      <c r="GW1" s="48"/>
      <c r="GX1" s="48"/>
      <c r="GY1" s="48"/>
      <c r="GZ1" s="48"/>
      <c r="HA1" s="48"/>
      <c r="HB1" s="48"/>
      <c r="HC1" s="48"/>
      <c r="HD1" s="48"/>
      <c r="HE1" s="48"/>
      <c r="HF1" s="48"/>
      <c r="HG1" s="48"/>
      <c r="HH1" s="48"/>
      <c r="HI1" s="48"/>
      <c r="HJ1" s="48"/>
      <c r="HK1" s="48"/>
      <c r="HL1" s="48"/>
      <c r="HM1" s="48"/>
      <c r="HN1" s="48"/>
      <c r="HO1" s="48"/>
      <c r="HP1" s="48"/>
      <c r="HQ1" s="48"/>
      <c r="HR1" s="48"/>
      <c r="HS1" s="48"/>
      <c r="HT1" s="48"/>
      <c r="HU1" s="48"/>
      <c r="HV1" s="48"/>
      <c r="HW1" s="48"/>
      <c r="HX1" s="48"/>
      <c r="HY1" s="48"/>
      <c r="HZ1" s="48"/>
      <c r="IA1" s="48"/>
      <c r="IB1" s="48"/>
      <c r="IC1" s="48"/>
      <c r="ID1" s="48"/>
      <c r="IE1" s="48"/>
      <c r="IF1" s="48"/>
      <c r="IG1" s="48"/>
      <c r="IH1" s="48"/>
      <c r="II1" s="48"/>
      <c r="IJ1" s="48"/>
      <c r="IK1" s="48"/>
      <c r="IL1" s="48"/>
      <c r="IM1" s="48"/>
      <c r="IN1" s="48"/>
      <c r="IO1" s="48"/>
      <c r="IP1" s="48"/>
      <c r="IQ1" s="48"/>
      <c r="IR1" s="48"/>
      <c r="IS1" s="48"/>
      <c r="IT1" s="48"/>
      <c r="IU1" s="48"/>
      <c r="IV1" s="48"/>
    </row>
    <row r="2" spans="1:25" ht="12.75">
      <c r="A2" s="48">
        <f>IF(Entries!$A2="","",Entries!$A2)</f>
        <v>1</v>
      </c>
      <c r="B2" s="48" t="str">
        <f>'Enter Results'!CM4</f>
        <v>0:00:00</v>
      </c>
      <c r="C2" s="46">
        <f>IF(Entries!$B2="","",Entries!$B2)</f>
      </c>
      <c r="D2" s="46">
        <f>IF(Entries!$D2="","",Entries!$D2)</f>
      </c>
      <c r="E2" s="78" t="str">
        <f>IF(Entries!$F2+9999=9999," ",Entries!$F2)</f>
        <v> </v>
      </c>
      <c r="F2" s="48">
        <f>IF(Entries!$A2="","",Entries!$A2)</f>
        <v>1</v>
      </c>
      <c r="G2" s="46">
        <f>IF(Entries!$B2="","",Entries!$B2)</f>
      </c>
      <c r="H2" s="46">
        <f>IF(Entries!$G2="","",Entries!$G2)</f>
      </c>
      <c r="I2" s="78" t="str">
        <f>IF(Entries!$I2+9999=9999," ",Entries!$I2)</f>
        <v> </v>
      </c>
      <c r="J2" s="48">
        <f>IF(Entries!$A2="","",Entries!$A2)</f>
        <v>1</v>
      </c>
      <c r="K2" s="46">
        <f>IF(Entries!$B2="","",Entries!$B2)</f>
      </c>
      <c r="L2" s="46">
        <f>IF(Entries!$J2="","",Entries!$J2)</f>
      </c>
      <c r="M2" s="78" t="str">
        <f>IF(Entries!$L2+9999=9999," ",Entries!$L2)</f>
        <v> </v>
      </c>
      <c r="N2" s="48">
        <f>IF(Entries!$A2="","",Entries!$A2)</f>
        <v>1</v>
      </c>
      <c r="O2" s="46">
        <f>IF(Entries!$B2="","",Entries!$B2)</f>
      </c>
      <c r="P2" s="46">
        <f>IF(Entries!$M2="","",Entries!$M2)</f>
      </c>
      <c r="Q2" s="78" t="str">
        <f>IF(Entries!$O2+9999=9999," ",Entries!$O2)</f>
        <v> </v>
      </c>
      <c r="R2" s="48"/>
      <c r="S2" s="46"/>
      <c r="T2" s="46"/>
      <c r="U2" s="49"/>
      <c r="V2" s="48"/>
      <c r="W2" s="46"/>
      <c r="X2" s="46"/>
      <c r="Y2" s="49"/>
    </row>
    <row r="3" spans="1:25" ht="12.75">
      <c r="A3" s="48">
        <f>IF(Entries!$A3="","",Entries!$A3)</f>
        <v>2</v>
      </c>
      <c r="B3" s="48" t="str">
        <f>'Enter Results'!CM5</f>
        <v>0:00:00</v>
      </c>
      <c r="C3" s="46">
        <f>IF(Entries!$B3="","",Entries!$B3)</f>
      </c>
      <c r="D3" s="46">
        <f>IF(Entries!$D3="","",Entries!$D3)</f>
      </c>
      <c r="E3" s="78" t="str">
        <f>IF(Entries!$F3+9999=9999," ",Entries!$F3)</f>
        <v> </v>
      </c>
      <c r="F3" s="48">
        <f>IF(Entries!$A3="","",Entries!$A3)</f>
        <v>2</v>
      </c>
      <c r="G3" s="46">
        <f>IF(Entries!$B3="","",Entries!$B3)</f>
      </c>
      <c r="H3" s="46">
        <f>IF(Entries!$G3="","",Entries!$G3)</f>
      </c>
      <c r="I3" s="78" t="str">
        <f>IF(Entries!$I3+9999=9999," ",Entries!$I3)</f>
        <v> </v>
      </c>
      <c r="J3" s="48">
        <f>IF(Entries!$A3="","",Entries!$A3)</f>
        <v>2</v>
      </c>
      <c r="K3" s="46">
        <f>IF(Entries!$B3="","",Entries!$B3)</f>
      </c>
      <c r="L3" s="46">
        <f>IF(Entries!$J3="","",Entries!$J3)</f>
      </c>
      <c r="M3" s="78" t="str">
        <f>IF(Entries!$L3+9999=9999," ",Entries!$L3)</f>
        <v> </v>
      </c>
      <c r="N3" s="48">
        <f>IF(Entries!$A3="","",Entries!$A3)</f>
        <v>2</v>
      </c>
      <c r="O3" s="46">
        <f>IF(Entries!$B3="","",Entries!$B3)</f>
      </c>
      <c r="P3" s="46">
        <f>IF(Entries!$M3="","",Entries!$M3)</f>
      </c>
      <c r="Q3" s="78" t="str">
        <f>IF(Entries!$O3+9999=9999," ",Entries!$O3)</f>
        <v> </v>
      </c>
      <c r="R3" s="48"/>
      <c r="S3" s="46"/>
      <c r="T3" s="46"/>
      <c r="U3" s="49"/>
      <c r="V3" s="48"/>
      <c r="W3" s="46"/>
      <c r="X3" s="46"/>
      <c r="Y3" s="49"/>
    </row>
    <row r="4" spans="1:25" ht="12.75">
      <c r="A4" s="48">
        <f>IF(Entries!$A4="","",Entries!$A4)</f>
        <v>3</v>
      </c>
      <c r="B4" s="48" t="str">
        <f>'Enter Results'!CM6</f>
        <v>0:00:00</v>
      </c>
      <c r="C4" s="46">
        <f>IF(Entries!$B4="","",Entries!$B4)</f>
      </c>
      <c r="D4" s="46">
        <f>IF(Entries!$D4="","",Entries!$D4)</f>
      </c>
      <c r="E4" s="78" t="str">
        <f>IF(Entries!$F4+9999=9999," ",Entries!$F4)</f>
        <v> </v>
      </c>
      <c r="F4" s="48">
        <f>IF(Entries!$A4="","",Entries!$A4)</f>
        <v>3</v>
      </c>
      <c r="G4" s="46">
        <f>IF(Entries!$B4="","",Entries!$B4)</f>
      </c>
      <c r="H4" s="46">
        <f>IF(Entries!$G4="","",Entries!$G4)</f>
      </c>
      <c r="I4" s="78" t="str">
        <f>IF(Entries!$I4+9999=9999," ",Entries!$I4)</f>
        <v> </v>
      </c>
      <c r="J4" s="48">
        <f>IF(Entries!$A4="","",Entries!$A4)</f>
        <v>3</v>
      </c>
      <c r="K4" s="46">
        <f>IF(Entries!$B4="","",Entries!$B4)</f>
      </c>
      <c r="L4" s="46">
        <f>IF(Entries!$J4="","",Entries!$J4)</f>
      </c>
      <c r="M4" s="78" t="str">
        <f>IF(Entries!$L4+9999=9999," ",Entries!$L4)</f>
        <v> </v>
      </c>
      <c r="N4" s="48">
        <f>IF(Entries!$A4="","",Entries!$A4)</f>
        <v>3</v>
      </c>
      <c r="O4" s="46">
        <f>IF(Entries!$B4="","",Entries!$B4)</f>
      </c>
      <c r="P4" s="46">
        <f>IF(Entries!$M4="","",Entries!$M4)</f>
      </c>
      <c r="Q4" s="78" t="str">
        <f>IF(Entries!$O4+9999=9999," ",Entries!$O4)</f>
        <v> </v>
      </c>
      <c r="R4" s="48"/>
      <c r="S4" s="46"/>
      <c r="T4" s="46"/>
      <c r="U4" s="49"/>
      <c r="V4" s="48"/>
      <c r="W4" s="46"/>
      <c r="X4" s="46"/>
      <c r="Y4" s="49"/>
    </row>
    <row r="5" spans="1:25" ht="12.75">
      <c r="A5" s="48">
        <f>IF(Entries!$A5="","",Entries!$A5)</f>
        <v>4</v>
      </c>
      <c r="B5" s="48" t="str">
        <f>'Enter Results'!CM7</f>
        <v>0:00:00</v>
      </c>
      <c r="C5" s="46">
        <f>IF(Entries!$B5="","",Entries!$B5)</f>
      </c>
      <c r="D5" s="46">
        <f>IF(Entries!$D5="","",Entries!$D5)</f>
      </c>
      <c r="E5" s="78" t="str">
        <f>IF(Entries!$F5+9999=9999," ",Entries!$F5)</f>
        <v> </v>
      </c>
      <c r="F5" s="48">
        <f>IF(Entries!$A5="","",Entries!$A5)</f>
        <v>4</v>
      </c>
      <c r="G5" s="46">
        <f>IF(Entries!$B5="","",Entries!$B5)</f>
      </c>
      <c r="H5" s="46">
        <f>IF(Entries!$G5="","",Entries!$G5)</f>
      </c>
      <c r="I5" s="78" t="str">
        <f>IF(Entries!$I5+9999=9999," ",Entries!$I5)</f>
        <v> </v>
      </c>
      <c r="J5" s="48">
        <f>IF(Entries!$A5="","",Entries!$A5)</f>
        <v>4</v>
      </c>
      <c r="K5" s="46">
        <f>IF(Entries!$B5="","",Entries!$B5)</f>
      </c>
      <c r="L5" s="46">
        <f>IF(Entries!$J5="","",Entries!$J5)</f>
      </c>
      <c r="M5" s="78" t="str">
        <f>IF(Entries!$L5+9999=9999," ",Entries!$L5)</f>
        <v> </v>
      </c>
      <c r="N5" s="48">
        <f>IF(Entries!$A5="","",Entries!$A5)</f>
        <v>4</v>
      </c>
      <c r="O5" s="46">
        <f>IF(Entries!$B5="","",Entries!$B5)</f>
      </c>
      <c r="P5" s="46">
        <f>IF(Entries!$M5="","",Entries!$M5)</f>
      </c>
      <c r="Q5" s="78" t="str">
        <f>IF(Entries!$O5+9999=9999," ",Entries!$O5)</f>
        <v> </v>
      </c>
      <c r="R5" s="48"/>
      <c r="S5" s="46"/>
      <c r="T5" s="46"/>
      <c r="U5" s="49"/>
      <c r="V5" s="48"/>
      <c r="W5" s="46"/>
      <c r="X5" s="46"/>
      <c r="Y5" s="49"/>
    </row>
    <row r="6" spans="1:25" ht="12.75">
      <c r="A6" s="48">
        <f>IF(Entries!$A6="","",Entries!$A6)</f>
        <v>5</v>
      </c>
      <c r="B6" s="48" t="str">
        <f>'Enter Results'!CM8</f>
        <v>0:00:00</v>
      </c>
      <c r="C6" s="46">
        <f>IF(Entries!$B6="","",Entries!$B6)</f>
      </c>
      <c r="D6" s="46">
        <f>IF(Entries!$D6="","",Entries!$D6)</f>
      </c>
      <c r="E6" s="78" t="str">
        <f>IF(Entries!$F6+9999=9999," ",Entries!$F6)</f>
        <v> </v>
      </c>
      <c r="F6" s="48">
        <f>IF(Entries!$A6="","",Entries!$A6)</f>
        <v>5</v>
      </c>
      <c r="G6" s="46">
        <f>IF(Entries!$B6="","",Entries!$B6)</f>
      </c>
      <c r="H6" s="46">
        <f>IF(Entries!$G6="","",Entries!$G6)</f>
      </c>
      <c r="I6" s="78" t="str">
        <f>IF(Entries!$I6+9999=9999," ",Entries!$I6)</f>
        <v> </v>
      </c>
      <c r="J6" s="48">
        <f>IF(Entries!$A6="","",Entries!$A6)</f>
        <v>5</v>
      </c>
      <c r="K6" s="46">
        <f>IF(Entries!$B6="","",Entries!$B6)</f>
      </c>
      <c r="L6" s="46">
        <f>IF(Entries!$J6="","",Entries!$J6)</f>
      </c>
      <c r="M6" s="78" t="str">
        <f>IF(Entries!$L6+9999=9999," ",Entries!$L6)</f>
        <v> </v>
      </c>
      <c r="N6" s="48">
        <f>IF(Entries!$A6="","",Entries!$A6)</f>
        <v>5</v>
      </c>
      <c r="O6" s="46">
        <f>IF(Entries!$B6="","",Entries!$B6)</f>
      </c>
      <c r="P6" s="46">
        <f>IF(Entries!$M6="","",Entries!$M6)</f>
      </c>
      <c r="Q6" s="78" t="str">
        <f>IF(Entries!$O6+9999=9999," ",Entries!$O6)</f>
        <v> </v>
      </c>
      <c r="R6" s="48"/>
      <c r="S6" s="46"/>
      <c r="T6" s="46"/>
      <c r="U6" s="49"/>
      <c r="V6" s="48"/>
      <c r="W6" s="46"/>
      <c r="X6" s="46"/>
      <c r="Y6" s="49"/>
    </row>
    <row r="7" spans="1:25" ht="12.75">
      <c r="A7" s="48">
        <f>IF(Entries!$A7="","",Entries!$A7)</f>
        <v>6</v>
      </c>
      <c r="B7" s="48" t="str">
        <f>'Enter Results'!CM9</f>
        <v>0:00:00</v>
      </c>
      <c r="C7" s="46">
        <f>IF(Entries!$B7="","",Entries!$B7)</f>
      </c>
      <c r="D7" s="46">
        <f>IF(Entries!$D7="","",Entries!$D7)</f>
      </c>
      <c r="E7" s="78" t="str">
        <f>IF(Entries!$F7+9999=9999," ",Entries!$F7)</f>
        <v> </v>
      </c>
      <c r="F7" s="48">
        <f>IF(Entries!$A7="","",Entries!$A7)</f>
        <v>6</v>
      </c>
      <c r="G7" s="46">
        <f>IF(Entries!$B7="","",Entries!$B7)</f>
      </c>
      <c r="H7" s="46">
        <f>IF(Entries!$G7="","",Entries!$G7)</f>
      </c>
      <c r="I7" s="78" t="str">
        <f>IF(Entries!$I7+9999=9999," ",Entries!$I7)</f>
        <v> </v>
      </c>
      <c r="J7" s="48">
        <f>IF(Entries!$A7="","",Entries!$A7)</f>
        <v>6</v>
      </c>
      <c r="K7" s="46">
        <f>IF(Entries!$B7="","",Entries!$B7)</f>
      </c>
      <c r="L7" s="46">
        <f>IF(Entries!$J7="","",Entries!$J7)</f>
      </c>
      <c r="M7" s="78" t="str">
        <f>IF(Entries!$L7+9999=9999," ",Entries!$L7)</f>
        <v> </v>
      </c>
      <c r="N7" s="48">
        <f>IF(Entries!$A7="","",Entries!$A7)</f>
        <v>6</v>
      </c>
      <c r="O7" s="46">
        <f>IF(Entries!$B7="","",Entries!$B7)</f>
      </c>
      <c r="P7" s="46">
        <f>IF(Entries!$M7="","",Entries!$M7)</f>
      </c>
      <c r="Q7" s="78" t="str">
        <f>IF(Entries!$O7+9999=9999," ",Entries!$O7)</f>
        <v> </v>
      </c>
      <c r="R7" s="48"/>
      <c r="S7" s="46"/>
      <c r="T7" s="46"/>
      <c r="U7" s="49"/>
      <c r="V7" s="48"/>
      <c r="W7" s="46"/>
      <c r="X7" s="46"/>
      <c r="Y7" s="49"/>
    </row>
    <row r="8" spans="1:25" ht="12.75">
      <c r="A8" s="48">
        <f>IF(Entries!$A8="","",Entries!$A8)</f>
        <v>7</v>
      </c>
      <c r="B8" s="48" t="str">
        <f>'Enter Results'!CM10</f>
        <v>0:00:00</v>
      </c>
      <c r="C8" s="46">
        <f>IF(Entries!$B8="","",Entries!$B8)</f>
      </c>
      <c r="D8" s="46">
        <f>IF(Entries!$D8="","",Entries!$D8)</f>
      </c>
      <c r="E8" s="78" t="str">
        <f>IF(Entries!$F8+9999=9999," ",Entries!$F8)</f>
        <v> </v>
      </c>
      <c r="F8" s="48">
        <f>IF(Entries!$A8="","",Entries!$A8)</f>
        <v>7</v>
      </c>
      <c r="G8" s="46">
        <f>IF(Entries!$B8="","",Entries!$B8)</f>
      </c>
      <c r="H8" s="46">
        <f>IF(Entries!$G8="","",Entries!$G8)</f>
      </c>
      <c r="I8" s="78" t="str">
        <f>IF(Entries!$I8+9999=9999," ",Entries!$I8)</f>
        <v> </v>
      </c>
      <c r="J8" s="48">
        <f>IF(Entries!$A8="","",Entries!$A8)</f>
        <v>7</v>
      </c>
      <c r="K8" s="46">
        <f>IF(Entries!$B8="","",Entries!$B8)</f>
      </c>
      <c r="L8" s="46">
        <f>IF(Entries!$J8="","",Entries!$J8)</f>
      </c>
      <c r="M8" s="78" t="str">
        <f>IF(Entries!$L8+9999=9999," ",Entries!$L8)</f>
        <v> </v>
      </c>
      <c r="N8" s="48">
        <f>IF(Entries!$A8="","",Entries!$A8)</f>
        <v>7</v>
      </c>
      <c r="O8" s="46">
        <f>IF(Entries!$B8="","",Entries!$B8)</f>
      </c>
      <c r="P8" s="46">
        <f>IF(Entries!$M8="","",Entries!$M8)</f>
      </c>
      <c r="Q8" s="78" t="str">
        <f>IF(Entries!$O8+9999=9999," ",Entries!$O8)</f>
        <v> </v>
      </c>
      <c r="R8" s="48"/>
      <c r="S8" s="46"/>
      <c r="T8" s="46"/>
      <c r="U8" s="49"/>
      <c r="V8" s="48"/>
      <c r="W8" s="46"/>
      <c r="X8" s="46"/>
      <c r="Y8" s="49"/>
    </row>
    <row r="9" spans="1:25" ht="12.75">
      <c r="A9" s="48">
        <f>IF(Entries!$A9="","",Entries!$A9)</f>
        <v>8</v>
      </c>
      <c r="B9" s="48" t="str">
        <f>'Enter Results'!CM11</f>
        <v>0:00:00</v>
      </c>
      <c r="C9" s="46">
        <f>IF(Entries!$B9="","",Entries!$B9)</f>
      </c>
      <c r="D9" s="46">
        <f>IF(Entries!$D9="","",Entries!$D9)</f>
      </c>
      <c r="E9" s="78" t="str">
        <f>IF(Entries!$F9+9999=9999," ",Entries!$F9)</f>
        <v> </v>
      </c>
      <c r="F9" s="48">
        <f>IF(Entries!$A9="","",Entries!$A9)</f>
        <v>8</v>
      </c>
      <c r="G9" s="46">
        <f>IF(Entries!$B9="","",Entries!$B9)</f>
      </c>
      <c r="H9" s="46">
        <f>IF(Entries!$G9="","",Entries!$G9)</f>
      </c>
      <c r="I9" s="78" t="str">
        <f>IF(Entries!$I9+9999=9999," ",Entries!$I9)</f>
        <v> </v>
      </c>
      <c r="J9" s="48">
        <f>IF(Entries!$A9="","",Entries!$A9)</f>
        <v>8</v>
      </c>
      <c r="K9" s="46">
        <f>IF(Entries!$B9="","",Entries!$B9)</f>
      </c>
      <c r="L9" s="46">
        <f>IF(Entries!$J9="","",Entries!$J9)</f>
      </c>
      <c r="M9" s="78" t="str">
        <f>IF(Entries!$L9+9999=9999," ",Entries!$L9)</f>
        <v> </v>
      </c>
      <c r="N9" s="48">
        <f>IF(Entries!$A9="","",Entries!$A9)</f>
        <v>8</v>
      </c>
      <c r="O9" s="46">
        <f>IF(Entries!$B9="","",Entries!$B9)</f>
      </c>
      <c r="P9" s="46">
        <f>IF(Entries!$M9="","",Entries!$M9)</f>
      </c>
      <c r="Q9" s="78" t="str">
        <f>IF(Entries!$O9+9999=9999," ",Entries!$O9)</f>
        <v> </v>
      </c>
      <c r="R9" s="48"/>
      <c r="S9" s="46"/>
      <c r="T9" s="46"/>
      <c r="U9" s="49"/>
      <c r="V9" s="48"/>
      <c r="W9" s="46"/>
      <c r="X9" s="46"/>
      <c r="Y9" s="49"/>
    </row>
    <row r="10" spans="1:25" ht="12.75">
      <c r="A10" s="48">
        <f>IF(Entries!$A10="","",Entries!$A10)</f>
        <v>9</v>
      </c>
      <c r="B10" s="48" t="str">
        <f>'Enter Results'!CM12</f>
        <v>0:00:00</v>
      </c>
      <c r="C10" s="46">
        <f>IF(Entries!$B10="","",Entries!$B10)</f>
      </c>
      <c r="D10" s="46">
        <f>IF(Entries!$D10="","",Entries!$D10)</f>
      </c>
      <c r="E10" s="78" t="str">
        <f>IF(Entries!$F10+9999=9999," ",Entries!$F10)</f>
        <v> </v>
      </c>
      <c r="F10" s="48">
        <f>IF(Entries!$A10="","",Entries!$A10)</f>
        <v>9</v>
      </c>
      <c r="G10" s="46">
        <f>IF(Entries!$B10="","",Entries!$B10)</f>
      </c>
      <c r="H10" s="46">
        <f>IF(Entries!$G10="","",Entries!$G10)</f>
      </c>
      <c r="I10" s="78" t="str">
        <f>IF(Entries!$I10+9999=9999," ",Entries!$I10)</f>
        <v> </v>
      </c>
      <c r="J10" s="48">
        <f>IF(Entries!$A10="","",Entries!$A10)</f>
        <v>9</v>
      </c>
      <c r="K10" s="46">
        <f>IF(Entries!$B10="","",Entries!$B10)</f>
      </c>
      <c r="L10" s="46">
        <f>IF(Entries!$J10="","",Entries!$J10)</f>
      </c>
      <c r="M10" s="78" t="str">
        <f>IF(Entries!$L10+9999=9999," ",Entries!$L10)</f>
        <v> </v>
      </c>
      <c r="N10" s="48">
        <f>IF(Entries!$A10="","",Entries!$A10)</f>
        <v>9</v>
      </c>
      <c r="O10" s="46">
        <f>IF(Entries!$B10="","",Entries!$B10)</f>
      </c>
      <c r="P10" s="46">
        <f>IF(Entries!$M10="","",Entries!$M10)</f>
      </c>
      <c r="Q10" s="78" t="str">
        <f>IF(Entries!$O10+9999=9999," ",Entries!$O10)</f>
        <v> </v>
      </c>
      <c r="R10" s="48"/>
      <c r="S10" s="46"/>
      <c r="T10" s="46"/>
      <c r="U10" s="49"/>
      <c r="V10" s="48"/>
      <c r="W10" s="46"/>
      <c r="X10" s="46"/>
      <c r="Y10" s="49"/>
    </row>
    <row r="11" spans="1:25" ht="12.75">
      <c r="A11" s="48">
        <f>IF(Entries!$A11="","",Entries!$A11)</f>
        <v>10</v>
      </c>
      <c r="B11" s="48" t="str">
        <f>'Enter Results'!CM13</f>
        <v>0:00:00</v>
      </c>
      <c r="C11" s="46">
        <f>IF(Entries!$B11="","",Entries!$B11)</f>
      </c>
      <c r="D11" s="46">
        <f>IF(Entries!$D11="","",Entries!$D11)</f>
      </c>
      <c r="E11" s="78" t="str">
        <f>IF(Entries!$F11+9999=9999," ",Entries!$F11)</f>
        <v> </v>
      </c>
      <c r="F11" s="48">
        <f>IF(Entries!$A11="","",Entries!$A11)</f>
        <v>10</v>
      </c>
      <c r="G11" s="46">
        <f>IF(Entries!$B11="","",Entries!$B11)</f>
      </c>
      <c r="H11" s="46">
        <f>IF(Entries!$G11="","",Entries!$G11)</f>
      </c>
      <c r="I11" s="78" t="str">
        <f>IF(Entries!$I11+9999=9999," ",Entries!$I11)</f>
        <v> </v>
      </c>
      <c r="J11" s="48">
        <f>IF(Entries!$A11="","",Entries!$A11)</f>
        <v>10</v>
      </c>
      <c r="K11" s="46">
        <f>IF(Entries!$B11="","",Entries!$B11)</f>
      </c>
      <c r="L11" s="46">
        <f>IF(Entries!$J11="","",Entries!$J11)</f>
      </c>
      <c r="M11" s="78" t="str">
        <f>IF(Entries!$L11+9999=9999," ",Entries!$L11)</f>
        <v> </v>
      </c>
      <c r="N11" s="48">
        <f>IF(Entries!$A11="","",Entries!$A11)</f>
        <v>10</v>
      </c>
      <c r="O11" s="46">
        <f>IF(Entries!$B11="","",Entries!$B11)</f>
      </c>
      <c r="P11" s="46">
        <f>IF(Entries!$M11="","",Entries!$M11)</f>
      </c>
      <c r="Q11" s="78" t="str">
        <f>IF(Entries!$O11+9999=9999," ",Entries!$O11)</f>
        <v> </v>
      </c>
      <c r="R11" s="48"/>
      <c r="S11" s="46"/>
      <c r="T11" s="46"/>
      <c r="U11" s="49"/>
      <c r="V11" s="48"/>
      <c r="W11" s="46"/>
      <c r="X11" s="46"/>
      <c r="Y11" s="49"/>
    </row>
    <row r="12" spans="1:25" ht="12.75">
      <c r="A12" s="48">
        <f>IF(Entries!$A12="","",Entries!$A12)</f>
        <v>11</v>
      </c>
      <c r="B12" s="48" t="str">
        <f>'Enter Results'!CM14</f>
        <v>0:00:00</v>
      </c>
      <c r="C12" s="46">
        <f>IF(Entries!$B12="","",Entries!$B12)</f>
      </c>
      <c r="D12" s="46">
        <f>IF(Entries!$D12="","",Entries!$D12)</f>
      </c>
      <c r="E12" s="78" t="str">
        <f>IF(Entries!$F12+9999=9999," ",Entries!$F12)</f>
        <v> </v>
      </c>
      <c r="F12" s="48">
        <f>IF(Entries!$A12="","",Entries!$A12)</f>
        <v>11</v>
      </c>
      <c r="G12" s="46">
        <f>IF(Entries!$B12="","",Entries!$B12)</f>
      </c>
      <c r="H12" s="46">
        <f>IF(Entries!$G12="","",Entries!$G12)</f>
      </c>
      <c r="I12" s="78" t="str">
        <f>IF(Entries!$I12+9999=9999," ",Entries!$I12)</f>
        <v> </v>
      </c>
      <c r="J12" s="48">
        <f>IF(Entries!$A12="","",Entries!$A12)</f>
        <v>11</v>
      </c>
      <c r="K12" s="46">
        <f>IF(Entries!$B12="","",Entries!$B12)</f>
      </c>
      <c r="L12" s="46">
        <f>IF(Entries!$J12="","",Entries!$J12)</f>
      </c>
      <c r="M12" s="78" t="str">
        <f>IF(Entries!$L12+9999=9999," ",Entries!$L12)</f>
        <v> </v>
      </c>
      <c r="N12" s="48">
        <f>IF(Entries!$A12="","",Entries!$A12)</f>
        <v>11</v>
      </c>
      <c r="O12" s="46">
        <f>IF(Entries!$B12="","",Entries!$B12)</f>
      </c>
      <c r="P12" s="46">
        <f>IF(Entries!$M12="","",Entries!$M12)</f>
      </c>
      <c r="Q12" s="78" t="str">
        <f>IF(Entries!$O12+9999=9999," ",Entries!$O12)</f>
        <v> </v>
      </c>
      <c r="R12" s="48"/>
      <c r="S12" s="46"/>
      <c r="T12" s="46"/>
      <c r="U12" s="49"/>
      <c r="V12" s="48"/>
      <c r="W12" s="46"/>
      <c r="X12" s="46"/>
      <c r="Y12" s="49"/>
    </row>
    <row r="13" spans="1:25" ht="12.75">
      <c r="A13" s="48">
        <f>IF(Entries!$A13="","",Entries!$A13)</f>
        <v>12</v>
      </c>
      <c r="B13" s="48" t="str">
        <f>'Enter Results'!CM15</f>
        <v>0:00:00</v>
      </c>
      <c r="C13" s="46">
        <f>IF(Entries!$B13="","",Entries!$B13)</f>
      </c>
      <c r="D13" s="46">
        <f>IF(Entries!$D13="","",Entries!$D13)</f>
      </c>
      <c r="E13" s="78" t="str">
        <f>IF(Entries!$F13+9999=9999," ",Entries!$F13)</f>
        <v> </v>
      </c>
      <c r="F13" s="48">
        <f>IF(Entries!$A13="","",Entries!$A13)</f>
        <v>12</v>
      </c>
      <c r="G13" s="46">
        <f>IF(Entries!$B13="","",Entries!$B13)</f>
      </c>
      <c r="H13" s="46">
        <f>IF(Entries!$G13="","",Entries!$G13)</f>
      </c>
      <c r="I13" s="78" t="str">
        <f>IF(Entries!$I13+9999=9999," ",Entries!$I13)</f>
        <v> </v>
      </c>
      <c r="J13" s="48">
        <f>IF(Entries!$A13="","",Entries!$A13)</f>
        <v>12</v>
      </c>
      <c r="K13" s="46">
        <f>IF(Entries!$B13="","",Entries!$B13)</f>
      </c>
      <c r="L13" s="46">
        <f>IF(Entries!$J13="","",Entries!$J13)</f>
      </c>
      <c r="M13" s="78" t="str">
        <f>IF(Entries!$L13+9999=9999," ",Entries!$L13)</f>
        <v> </v>
      </c>
      <c r="N13" s="48">
        <f>IF(Entries!$A13="","",Entries!$A13)</f>
        <v>12</v>
      </c>
      <c r="O13" s="46">
        <f>IF(Entries!$B13="","",Entries!$B13)</f>
      </c>
      <c r="P13" s="46">
        <f>IF(Entries!$M13="","",Entries!$M13)</f>
      </c>
      <c r="Q13" s="78" t="str">
        <f>IF(Entries!$O13+9999=9999," ",Entries!$O13)</f>
        <v> </v>
      </c>
      <c r="R13" s="48"/>
      <c r="S13" s="46"/>
      <c r="T13" s="46"/>
      <c r="U13" s="49"/>
      <c r="V13" s="48"/>
      <c r="W13" s="46"/>
      <c r="X13" s="46"/>
      <c r="Y13" s="49"/>
    </row>
    <row r="14" spans="1:25" ht="12.75">
      <c r="A14" s="48">
        <f>IF(Entries!$A14="","",Entries!$A14)</f>
        <v>13</v>
      </c>
      <c r="B14" s="48" t="str">
        <f>'Enter Results'!CM16</f>
        <v>0:00:00</v>
      </c>
      <c r="C14" s="46">
        <f>IF(Entries!$B14="","",Entries!$B14)</f>
      </c>
      <c r="D14" s="46">
        <f>IF(Entries!$D14="","",Entries!$D14)</f>
      </c>
      <c r="E14" s="78" t="str">
        <f>IF(Entries!$F14+9999=9999," ",Entries!$F14)</f>
        <v> </v>
      </c>
      <c r="F14" s="48">
        <f>IF(Entries!$A14="","",Entries!$A14)</f>
        <v>13</v>
      </c>
      <c r="G14" s="46">
        <f>IF(Entries!$B14="","",Entries!$B14)</f>
      </c>
      <c r="H14" s="46">
        <f>IF(Entries!$G14="","",Entries!$G14)</f>
      </c>
      <c r="I14" s="78" t="str">
        <f>IF(Entries!$I14+9999=9999," ",Entries!$I14)</f>
        <v> </v>
      </c>
      <c r="J14" s="48">
        <f>IF(Entries!$A14="","",Entries!$A14)</f>
        <v>13</v>
      </c>
      <c r="K14" s="46">
        <f>IF(Entries!$B14="","",Entries!$B14)</f>
      </c>
      <c r="L14" s="46">
        <f>IF(Entries!$J14="","",Entries!$J14)</f>
      </c>
      <c r="M14" s="78" t="str">
        <f>IF(Entries!$L14+9999=9999," ",Entries!$L14)</f>
        <v> </v>
      </c>
      <c r="N14" s="48">
        <f>IF(Entries!$A14="","",Entries!$A14)</f>
        <v>13</v>
      </c>
      <c r="O14" s="46">
        <f>IF(Entries!$B14="","",Entries!$B14)</f>
      </c>
      <c r="P14" s="46">
        <f>IF(Entries!$M14="","",Entries!$M14)</f>
      </c>
      <c r="Q14" s="78" t="str">
        <f>IF(Entries!$O14+9999=9999," ",Entries!$O14)</f>
        <v> </v>
      </c>
      <c r="R14" s="48"/>
      <c r="S14" s="46"/>
      <c r="T14" s="46"/>
      <c r="U14" s="49"/>
      <c r="V14" s="48"/>
      <c r="W14" s="46"/>
      <c r="X14" s="46"/>
      <c r="Y14" s="49"/>
    </row>
    <row r="15" spans="1:25" ht="12.75">
      <c r="A15" s="48">
        <f>IF(Entries!$A15="","",Entries!$A15)</f>
        <v>14</v>
      </c>
      <c r="B15" s="48" t="str">
        <f>'Enter Results'!CM17</f>
        <v>0:00:00</v>
      </c>
      <c r="C15" s="46">
        <f>IF(Entries!$B15="","",Entries!$B15)</f>
      </c>
      <c r="D15" s="46">
        <f>IF(Entries!$D15="","",Entries!$D15)</f>
      </c>
      <c r="E15" s="78" t="str">
        <f>IF(Entries!$F15+9999=9999," ",Entries!$F15)</f>
        <v> </v>
      </c>
      <c r="F15" s="48">
        <f>IF(Entries!$A15="","",Entries!$A15)</f>
        <v>14</v>
      </c>
      <c r="G15" s="46">
        <f>IF(Entries!$B15="","",Entries!$B15)</f>
      </c>
      <c r="H15" s="46">
        <f>IF(Entries!$G15="","",Entries!$G15)</f>
      </c>
      <c r="I15" s="78" t="str">
        <f>IF(Entries!$I15+9999=9999," ",Entries!$I15)</f>
        <v> </v>
      </c>
      <c r="J15" s="48">
        <f>IF(Entries!$A15="","",Entries!$A15)</f>
        <v>14</v>
      </c>
      <c r="K15" s="46">
        <f>IF(Entries!$B15="","",Entries!$B15)</f>
      </c>
      <c r="L15" s="46">
        <f>IF(Entries!$J15="","",Entries!$J15)</f>
      </c>
      <c r="M15" s="78" t="str">
        <f>IF(Entries!$L15+9999=9999," ",Entries!$L15)</f>
        <v> </v>
      </c>
      <c r="N15" s="48">
        <f>IF(Entries!$A15="","",Entries!$A15)</f>
        <v>14</v>
      </c>
      <c r="O15" s="46">
        <f>IF(Entries!$B15="","",Entries!$B15)</f>
      </c>
      <c r="P15" s="46">
        <f>IF(Entries!$M15="","",Entries!$M15)</f>
      </c>
      <c r="Q15" s="78" t="str">
        <f>IF(Entries!$O15+9999=9999," ",Entries!$O15)</f>
        <v> </v>
      </c>
      <c r="R15" s="48"/>
      <c r="S15" s="46"/>
      <c r="T15" s="46"/>
      <c r="U15" s="49"/>
      <c r="V15" s="48"/>
      <c r="W15" s="46"/>
      <c r="X15" s="46"/>
      <c r="Y15" s="49"/>
    </row>
    <row r="16" spans="1:25" ht="12.75">
      <c r="A16" s="48">
        <f>IF(Entries!$A16="","",Entries!$A16)</f>
        <v>15</v>
      </c>
      <c r="B16" s="48" t="str">
        <f>'Enter Results'!CM18</f>
        <v>0:00:00</v>
      </c>
      <c r="C16" s="46">
        <f>IF(Entries!$B16="","",Entries!$B16)</f>
      </c>
      <c r="D16" s="46">
        <f>IF(Entries!$D16="","",Entries!$D16)</f>
      </c>
      <c r="E16" s="78" t="str">
        <f>IF(Entries!$F16+9999=9999," ",Entries!$F16)</f>
        <v> </v>
      </c>
      <c r="F16" s="48">
        <f>IF(Entries!$A16="","",Entries!$A16)</f>
        <v>15</v>
      </c>
      <c r="G16" s="46">
        <f>IF(Entries!$B16="","",Entries!$B16)</f>
      </c>
      <c r="H16" s="46">
        <f>IF(Entries!$G16="","",Entries!$G16)</f>
      </c>
      <c r="I16" s="78" t="str">
        <f>IF(Entries!$I16+9999=9999," ",Entries!$I16)</f>
        <v> </v>
      </c>
      <c r="J16" s="48">
        <f>IF(Entries!$A16="","",Entries!$A16)</f>
        <v>15</v>
      </c>
      <c r="K16" s="46">
        <f>IF(Entries!$B16="","",Entries!$B16)</f>
      </c>
      <c r="L16" s="46">
        <f>IF(Entries!$J16="","",Entries!$J16)</f>
      </c>
      <c r="M16" s="78" t="str">
        <f>IF(Entries!$L16+9999=9999," ",Entries!$L16)</f>
        <v> </v>
      </c>
      <c r="N16" s="48">
        <f>IF(Entries!$A16="","",Entries!$A16)</f>
        <v>15</v>
      </c>
      <c r="O16" s="46">
        <f>IF(Entries!$B16="","",Entries!$B16)</f>
      </c>
      <c r="P16" s="46">
        <f>IF(Entries!$M16="","",Entries!$M16)</f>
      </c>
      <c r="Q16" s="78" t="str">
        <f>IF(Entries!$O16+9999=9999," ",Entries!$O16)</f>
        <v> </v>
      </c>
      <c r="R16" s="48"/>
      <c r="S16" s="46"/>
      <c r="T16" s="46"/>
      <c r="U16" s="49"/>
      <c r="V16" s="48"/>
      <c r="W16" s="46"/>
      <c r="X16" s="46"/>
      <c r="Y16" s="49"/>
    </row>
    <row r="17" spans="1:25" ht="12.75">
      <c r="A17" s="48">
        <f>IF(Entries!$A17="","",Entries!$A17)</f>
        <v>16</v>
      </c>
      <c r="B17" s="48" t="str">
        <f>'Enter Results'!CM19</f>
        <v>0:00:00</v>
      </c>
      <c r="C17" s="46">
        <f>IF(Entries!$B17="","",Entries!$B17)</f>
      </c>
      <c r="D17" s="46">
        <f>IF(Entries!$D17="","",Entries!$D17)</f>
      </c>
      <c r="E17" s="78" t="str">
        <f>IF(Entries!$F17+9999=9999," ",Entries!$F17)</f>
        <v> </v>
      </c>
      <c r="F17" s="48">
        <f>IF(Entries!$A17="","",Entries!$A17)</f>
        <v>16</v>
      </c>
      <c r="G17" s="46">
        <f>IF(Entries!$B17="","",Entries!$B17)</f>
      </c>
      <c r="H17" s="46">
        <f>IF(Entries!$G17="","",Entries!$G17)</f>
      </c>
      <c r="I17" s="78" t="str">
        <f>IF(Entries!$I17+9999=9999," ",Entries!$I17)</f>
        <v> </v>
      </c>
      <c r="J17" s="48">
        <f>IF(Entries!$A17="","",Entries!$A17)</f>
        <v>16</v>
      </c>
      <c r="K17" s="46">
        <f>IF(Entries!$B17="","",Entries!$B17)</f>
      </c>
      <c r="L17" s="46">
        <f>IF(Entries!$J17="","",Entries!$J17)</f>
      </c>
      <c r="M17" s="78" t="str">
        <f>IF(Entries!$L17+9999=9999," ",Entries!$L17)</f>
        <v> </v>
      </c>
      <c r="N17" s="48">
        <f>IF(Entries!$A17="","",Entries!$A17)</f>
        <v>16</v>
      </c>
      <c r="O17" s="46">
        <f>IF(Entries!$B17="","",Entries!$B17)</f>
      </c>
      <c r="P17" s="46">
        <f>IF(Entries!$M17="","",Entries!$M17)</f>
      </c>
      <c r="Q17" s="78" t="str">
        <f>IF(Entries!$O17+9999=9999," ",Entries!$O17)</f>
        <v> </v>
      </c>
      <c r="R17" s="48"/>
      <c r="S17" s="46"/>
      <c r="T17" s="46"/>
      <c r="U17" s="49"/>
      <c r="V17" s="48"/>
      <c r="W17" s="46"/>
      <c r="X17" s="46"/>
      <c r="Y17" s="49"/>
    </row>
    <row r="18" spans="1:25" ht="12.75">
      <c r="A18" s="48">
        <f>IF(Entries!$A18="","",Entries!$A18)</f>
        <v>17</v>
      </c>
      <c r="B18" s="48" t="str">
        <f>'Enter Results'!CM20</f>
        <v>0:00:00</v>
      </c>
      <c r="C18" s="46">
        <f>IF(Entries!$B18="","",Entries!$B18)</f>
      </c>
      <c r="D18" s="46">
        <f>IF(Entries!$D18="","",Entries!$D18)</f>
      </c>
      <c r="E18" s="78" t="str">
        <f>IF(Entries!$F18+9999=9999," ",Entries!$F18)</f>
        <v> </v>
      </c>
      <c r="F18" s="48">
        <f>IF(Entries!$A18="","",Entries!$A18)</f>
        <v>17</v>
      </c>
      <c r="G18" s="46">
        <f>IF(Entries!$B18="","",Entries!$B18)</f>
      </c>
      <c r="H18" s="46">
        <f>IF(Entries!$G18="","",Entries!$G18)</f>
      </c>
      <c r="I18" s="78" t="str">
        <f>IF(Entries!$I18+9999=9999," ",Entries!$I18)</f>
        <v> </v>
      </c>
      <c r="J18" s="48">
        <f>IF(Entries!$A18="","",Entries!$A18)</f>
        <v>17</v>
      </c>
      <c r="K18" s="46">
        <f>IF(Entries!$B18="","",Entries!$B18)</f>
      </c>
      <c r="L18" s="46">
        <f>IF(Entries!$J18="","",Entries!$J18)</f>
      </c>
      <c r="M18" s="78" t="str">
        <f>IF(Entries!$L18+9999=9999," ",Entries!$L18)</f>
        <v> </v>
      </c>
      <c r="N18" s="48">
        <f>IF(Entries!$A18="","",Entries!$A18)</f>
        <v>17</v>
      </c>
      <c r="O18" s="46">
        <f>IF(Entries!$B18="","",Entries!$B18)</f>
      </c>
      <c r="P18" s="46">
        <f>IF(Entries!$M18="","",Entries!$M18)</f>
      </c>
      <c r="Q18" s="78" t="str">
        <f>IF(Entries!$O18+9999=9999," ",Entries!$O18)</f>
        <v> </v>
      </c>
      <c r="R18" s="48"/>
      <c r="S18" s="46"/>
      <c r="T18" s="46"/>
      <c r="U18" s="49"/>
      <c r="V18" s="48"/>
      <c r="W18" s="46"/>
      <c r="X18" s="46"/>
      <c r="Y18" s="49"/>
    </row>
    <row r="19" spans="1:25" ht="12.75">
      <c r="A19" s="48">
        <f>IF(Entries!$A19="","",Entries!$A19)</f>
        <v>18</v>
      </c>
      <c r="B19" s="48" t="str">
        <f>'Enter Results'!CM21</f>
        <v>0:00:00</v>
      </c>
      <c r="C19" s="46">
        <f>IF(Entries!$B19="","",Entries!$B19)</f>
      </c>
      <c r="D19" s="46">
        <f>IF(Entries!$D19="","",Entries!$D19)</f>
      </c>
      <c r="E19" s="78" t="str">
        <f>IF(Entries!$F19+9999=9999," ",Entries!$F19)</f>
        <v> </v>
      </c>
      <c r="F19" s="48">
        <f>IF(Entries!$A19="","",Entries!$A19)</f>
        <v>18</v>
      </c>
      <c r="G19" s="46">
        <f>IF(Entries!$B19="","",Entries!$B19)</f>
      </c>
      <c r="H19" s="46">
        <f>IF(Entries!$G19="","",Entries!$G19)</f>
      </c>
      <c r="I19" s="78" t="str">
        <f>IF(Entries!$I19+9999=9999," ",Entries!$I19)</f>
        <v> </v>
      </c>
      <c r="J19" s="48">
        <f>IF(Entries!$A19="","",Entries!$A19)</f>
        <v>18</v>
      </c>
      <c r="K19" s="46">
        <f>IF(Entries!$B19="","",Entries!$B19)</f>
      </c>
      <c r="L19" s="46">
        <f>IF(Entries!$J19="","",Entries!$J19)</f>
      </c>
      <c r="M19" s="78" t="str">
        <f>IF(Entries!$L19+9999=9999," ",Entries!$L19)</f>
        <v> </v>
      </c>
      <c r="N19" s="48">
        <f>IF(Entries!$A19="","",Entries!$A19)</f>
        <v>18</v>
      </c>
      <c r="O19" s="46">
        <f>IF(Entries!$B19="","",Entries!$B19)</f>
      </c>
      <c r="P19" s="46">
        <f>IF(Entries!$M19="","",Entries!$M19)</f>
      </c>
      <c r="Q19" s="78" t="str">
        <f>IF(Entries!$O19+9999=9999," ",Entries!$O19)</f>
        <v> </v>
      </c>
      <c r="R19" s="48"/>
      <c r="S19" s="46"/>
      <c r="T19" s="46"/>
      <c r="U19" s="49"/>
      <c r="V19" s="48"/>
      <c r="W19" s="46"/>
      <c r="X19" s="46"/>
      <c r="Y19" s="49"/>
    </row>
    <row r="20" spans="1:25" ht="12.75">
      <c r="A20" s="48">
        <f>IF(Entries!$A20="","",Entries!$A20)</f>
        <v>19</v>
      </c>
      <c r="B20" s="48" t="str">
        <f>'Enter Results'!CM22</f>
        <v>0:00:00</v>
      </c>
      <c r="C20" s="46">
        <f>IF(Entries!$B20="","",Entries!$B20)</f>
      </c>
      <c r="D20" s="46">
        <f>IF(Entries!$D20="","",Entries!$D20)</f>
      </c>
      <c r="E20" s="78" t="str">
        <f>IF(Entries!$F20+9999=9999," ",Entries!$F20)</f>
        <v> </v>
      </c>
      <c r="F20" s="48">
        <f>IF(Entries!$A20="","",Entries!$A20)</f>
        <v>19</v>
      </c>
      <c r="G20" s="46">
        <f>IF(Entries!$B20="","",Entries!$B20)</f>
      </c>
      <c r="H20" s="46">
        <f>IF(Entries!$G20="","",Entries!$G20)</f>
      </c>
      <c r="I20" s="78" t="str">
        <f>IF(Entries!$I20+9999=9999," ",Entries!$I20)</f>
        <v> </v>
      </c>
      <c r="J20" s="48">
        <f>IF(Entries!$A20="","",Entries!$A20)</f>
        <v>19</v>
      </c>
      <c r="K20" s="46">
        <f>IF(Entries!$B20="","",Entries!$B20)</f>
      </c>
      <c r="L20" s="46">
        <f>IF(Entries!$J20="","",Entries!$J20)</f>
      </c>
      <c r="M20" s="78" t="str">
        <f>IF(Entries!$L20+9999=9999," ",Entries!$L20)</f>
        <v> </v>
      </c>
      <c r="N20" s="48">
        <f>IF(Entries!$A20="","",Entries!$A20)</f>
        <v>19</v>
      </c>
      <c r="O20" s="46">
        <f>IF(Entries!$B20="","",Entries!$B20)</f>
      </c>
      <c r="P20" s="46">
        <f>IF(Entries!$M20="","",Entries!$M20)</f>
      </c>
      <c r="Q20" s="78" t="str">
        <f>IF(Entries!$O20+9999=9999," ",Entries!$O20)</f>
        <v> </v>
      </c>
      <c r="R20" s="48"/>
      <c r="S20" s="46"/>
      <c r="T20" s="46"/>
      <c r="U20" s="49"/>
      <c r="V20" s="48"/>
      <c r="W20" s="46"/>
      <c r="X20" s="46"/>
      <c r="Y20" s="49"/>
    </row>
    <row r="21" spans="1:25" ht="12.75">
      <c r="A21" s="48">
        <f>IF(Entries!$A21="","",Entries!$A21)</f>
        <v>20</v>
      </c>
      <c r="B21" s="48" t="str">
        <f>'Enter Results'!CM23</f>
        <v>0:00:00</v>
      </c>
      <c r="C21" s="46">
        <f>IF(Entries!$B21="","",Entries!$B21)</f>
      </c>
      <c r="D21" s="46">
        <f>IF(Entries!$D21="","",Entries!$D21)</f>
      </c>
      <c r="E21" s="78" t="str">
        <f>IF(Entries!$F21+9999=9999," ",Entries!$F21)</f>
        <v> </v>
      </c>
      <c r="F21" s="48">
        <f>IF(Entries!$A21="","",Entries!$A21)</f>
        <v>20</v>
      </c>
      <c r="G21" s="46">
        <f>IF(Entries!$B21="","",Entries!$B21)</f>
      </c>
      <c r="H21" s="46">
        <f>IF(Entries!$G21="","",Entries!$G21)</f>
      </c>
      <c r="I21" s="78" t="str">
        <f>IF(Entries!$I21+9999=9999," ",Entries!$I21)</f>
        <v> </v>
      </c>
      <c r="J21" s="48">
        <f>IF(Entries!$A21="","",Entries!$A21)</f>
        <v>20</v>
      </c>
      <c r="K21" s="46">
        <f>IF(Entries!$B21="","",Entries!$B21)</f>
      </c>
      <c r="L21" s="46">
        <f>IF(Entries!$J21="","",Entries!$J21)</f>
      </c>
      <c r="M21" s="78" t="str">
        <f>IF(Entries!$L21+9999=9999," ",Entries!$L21)</f>
        <v> </v>
      </c>
      <c r="N21" s="48">
        <f>IF(Entries!$A21="","",Entries!$A21)</f>
        <v>20</v>
      </c>
      <c r="O21" s="46">
        <f>IF(Entries!$B21="","",Entries!$B21)</f>
      </c>
      <c r="P21" s="46">
        <f>IF(Entries!$M21="","",Entries!$M21)</f>
      </c>
      <c r="Q21" s="78" t="str">
        <f>IF(Entries!$O21+9999=9999," ",Entries!$O21)</f>
        <v> </v>
      </c>
      <c r="R21" s="48"/>
      <c r="S21" s="46"/>
      <c r="T21" s="46"/>
      <c r="U21" s="49"/>
      <c r="V21" s="48"/>
      <c r="W21" s="46"/>
      <c r="X21" s="46"/>
      <c r="Y21" s="49"/>
    </row>
    <row r="22" spans="1:25" ht="12.75">
      <c r="A22" s="48">
        <f>IF(Entries!$A22="","",Entries!$A22)</f>
        <v>21</v>
      </c>
      <c r="B22" s="48" t="str">
        <f>'Enter Results'!CM24</f>
        <v>0:00:00</v>
      </c>
      <c r="C22" s="46">
        <f>IF(Entries!$B22="","",Entries!$B22)</f>
      </c>
      <c r="D22" s="46">
        <f>IF(Entries!$D22="","",Entries!$D22)</f>
      </c>
      <c r="E22" s="78" t="str">
        <f>IF(Entries!$F22+9999=9999," ",Entries!$F22)</f>
        <v> </v>
      </c>
      <c r="F22" s="48">
        <f>IF(Entries!$A22="","",Entries!$A22)</f>
        <v>21</v>
      </c>
      <c r="G22" s="46">
        <f>IF(Entries!$B22="","",Entries!$B22)</f>
      </c>
      <c r="H22" s="46">
        <f>IF(Entries!$G22="","",Entries!$G22)</f>
      </c>
      <c r="I22" s="78" t="str">
        <f>IF(Entries!$I22+9999=9999," ",Entries!$I22)</f>
        <v> </v>
      </c>
      <c r="J22" s="48">
        <f>IF(Entries!$A22="","",Entries!$A22)</f>
        <v>21</v>
      </c>
      <c r="K22" s="46">
        <f>IF(Entries!$B22="","",Entries!$B22)</f>
      </c>
      <c r="L22" s="46">
        <f>IF(Entries!$J22="","",Entries!$J22)</f>
      </c>
      <c r="M22" s="78" t="str">
        <f>IF(Entries!$L22+9999=9999," ",Entries!$L22)</f>
        <v> </v>
      </c>
      <c r="N22" s="48">
        <f>IF(Entries!$A22="","",Entries!$A22)</f>
        <v>21</v>
      </c>
      <c r="O22" s="46">
        <f>IF(Entries!$B22="","",Entries!$B22)</f>
      </c>
      <c r="P22" s="46">
        <f>IF(Entries!$M22="","",Entries!$M22)</f>
      </c>
      <c r="Q22" s="78" t="str">
        <f>IF(Entries!$O22+9999=9999," ",Entries!$O22)</f>
        <v> </v>
      </c>
      <c r="R22" s="48"/>
      <c r="S22" s="46"/>
      <c r="T22" s="46"/>
      <c r="U22" s="49"/>
      <c r="V22" s="48"/>
      <c r="W22" s="46"/>
      <c r="X22" s="46"/>
      <c r="Y22" s="49"/>
    </row>
    <row r="23" spans="1:25" ht="12.75">
      <c r="A23" s="48">
        <f>IF(Entries!$A23="","",Entries!$A23)</f>
        <v>22</v>
      </c>
      <c r="B23" s="48" t="str">
        <f>'Enter Results'!CM25</f>
        <v>0:00:00</v>
      </c>
      <c r="C23" s="46">
        <f>IF(Entries!$B23="","",Entries!$B23)</f>
      </c>
      <c r="D23" s="46">
        <f>IF(Entries!$D23="","",Entries!$D23)</f>
      </c>
      <c r="E23" s="78" t="str">
        <f>IF(Entries!$F23+9999=9999," ",Entries!$F23)</f>
        <v> </v>
      </c>
      <c r="F23" s="48">
        <f>IF(Entries!$A23="","",Entries!$A23)</f>
        <v>22</v>
      </c>
      <c r="G23" s="46">
        <f>IF(Entries!$B23="","",Entries!$B23)</f>
      </c>
      <c r="H23" s="46">
        <f>IF(Entries!$G23="","",Entries!$G23)</f>
      </c>
      <c r="I23" s="78" t="str">
        <f>IF(Entries!$I23+9999=9999," ",Entries!$I23)</f>
        <v> </v>
      </c>
      <c r="J23" s="48">
        <f>IF(Entries!$A23="","",Entries!$A23)</f>
        <v>22</v>
      </c>
      <c r="K23" s="46">
        <f>IF(Entries!$B23="","",Entries!$B23)</f>
      </c>
      <c r="L23" s="46">
        <f>IF(Entries!$J23="","",Entries!$J23)</f>
      </c>
      <c r="M23" s="78" t="str">
        <f>IF(Entries!$L23+9999=9999," ",Entries!$L23)</f>
        <v> </v>
      </c>
      <c r="N23" s="48">
        <f>IF(Entries!$A23="","",Entries!$A23)</f>
        <v>22</v>
      </c>
      <c r="O23" s="46">
        <f>IF(Entries!$B23="","",Entries!$B23)</f>
      </c>
      <c r="P23" s="46">
        <f>IF(Entries!$M23="","",Entries!$M23)</f>
      </c>
      <c r="Q23" s="78" t="str">
        <f>IF(Entries!$O23+9999=9999," ",Entries!$O23)</f>
        <v> </v>
      </c>
      <c r="R23" s="48"/>
      <c r="S23" s="46"/>
      <c r="T23" s="46"/>
      <c r="U23" s="49"/>
      <c r="V23" s="48"/>
      <c r="W23" s="46"/>
      <c r="X23" s="46"/>
      <c r="Y23" s="49"/>
    </row>
    <row r="24" spans="1:25" ht="12.75">
      <c r="A24" s="48">
        <f>IF(Entries!$A24="","",Entries!$A24)</f>
        <v>23</v>
      </c>
      <c r="B24" s="48" t="str">
        <f>'Enter Results'!CM26</f>
        <v>0:00:00</v>
      </c>
      <c r="C24" s="46">
        <f>IF(Entries!$B24="","",Entries!$B24)</f>
      </c>
      <c r="D24" s="46">
        <f>IF(Entries!$D24="","",Entries!$D24)</f>
      </c>
      <c r="E24" s="78" t="str">
        <f>IF(Entries!$F24+9999=9999," ",Entries!$F24)</f>
        <v> </v>
      </c>
      <c r="F24" s="48">
        <f>IF(Entries!$A24="","",Entries!$A24)</f>
        <v>23</v>
      </c>
      <c r="G24" s="46">
        <f>IF(Entries!$B24="","",Entries!$B24)</f>
      </c>
      <c r="H24" s="46">
        <f>IF(Entries!$G24="","",Entries!$G24)</f>
      </c>
      <c r="I24" s="78" t="str">
        <f>IF(Entries!$I24+9999=9999," ",Entries!$I24)</f>
        <v> </v>
      </c>
      <c r="J24" s="48">
        <f>IF(Entries!$A24="","",Entries!$A24)</f>
        <v>23</v>
      </c>
      <c r="K24" s="46">
        <f>IF(Entries!$B24="","",Entries!$B24)</f>
      </c>
      <c r="L24" s="46">
        <f>IF(Entries!$J24="","",Entries!$J24)</f>
      </c>
      <c r="M24" s="78" t="str">
        <f>IF(Entries!$L24+9999=9999," ",Entries!$L24)</f>
        <v> </v>
      </c>
      <c r="N24" s="48">
        <f>IF(Entries!$A24="","",Entries!$A24)</f>
        <v>23</v>
      </c>
      <c r="O24" s="46">
        <f>IF(Entries!$B24="","",Entries!$B24)</f>
      </c>
      <c r="P24" s="46">
        <f>IF(Entries!$M24="","",Entries!$M24)</f>
      </c>
      <c r="Q24" s="78" t="str">
        <f>IF(Entries!$O24+9999=9999," ",Entries!$O24)</f>
        <v> </v>
      </c>
      <c r="R24" s="48"/>
      <c r="S24" s="46"/>
      <c r="T24" s="46"/>
      <c r="U24" s="49"/>
      <c r="V24" s="48"/>
      <c r="W24" s="46"/>
      <c r="X24" s="46"/>
      <c r="Y24" s="49"/>
    </row>
    <row r="25" spans="1:25" ht="12.75">
      <c r="A25" s="48">
        <f>IF(Entries!$A25="","",Entries!$A25)</f>
        <v>24</v>
      </c>
      <c r="B25" s="48" t="str">
        <f>'Enter Results'!CM27</f>
        <v>0:00:00</v>
      </c>
      <c r="C25" s="46">
        <f>IF(Entries!$B25="","",Entries!$B25)</f>
      </c>
      <c r="D25" s="46">
        <f>IF(Entries!$D25="","",Entries!$D25)</f>
      </c>
      <c r="E25" s="78" t="str">
        <f>IF(Entries!$F25+9999=9999," ",Entries!$F25)</f>
        <v> </v>
      </c>
      <c r="F25" s="48">
        <f>IF(Entries!$A25="","",Entries!$A25)</f>
        <v>24</v>
      </c>
      <c r="G25" s="46">
        <f>IF(Entries!$B25="","",Entries!$B25)</f>
      </c>
      <c r="H25" s="46">
        <f>IF(Entries!$G25="","",Entries!$G25)</f>
      </c>
      <c r="I25" s="78" t="str">
        <f>IF(Entries!$I25+9999=9999," ",Entries!$I25)</f>
        <v> </v>
      </c>
      <c r="J25" s="48">
        <f>IF(Entries!$A25="","",Entries!$A25)</f>
        <v>24</v>
      </c>
      <c r="K25" s="46">
        <f>IF(Entries!$B25="","",Entries!$B25)</f>
      </c>
      <c r="L25" s="46">
        <f>IF(Entries!$J25="","",Entries!$J25)</f>
      </c>
      <c r="M25" s="78" t="str">
        <f>IF(Entries!$L25+9999=9999," ",Entries!$L25)</f>
        <v> </v>
      </c>
      <c r="N25" s="48">
        <f>IF(Entries!$A25="","",Entries!$A25)</f>
        <v>24</v>
      </c>
      <c r="O25" s="46">
        <f>IF(Entries!$B25="","",Entries!$B25)</f>
      </c>
      <c r="P25" s="46">
        <f>IF(Entries!$M25="","",Entries!$M25)</f>
      </c>
      <c r="Q25" s="78" t="str">
        <f>IF(Entries!$O25+9999=9999," ",Entries!$O25)</f>
        <v> </v>
      </c>
      <c r="R25" s="48"/>
      <c r="S25" s="46"/>
      <c r="T25" s="46"/>
      <c r="U25" s="49"/>
      <c r="V25" s="48"/>
      <c r="W25" s="46"/>
      <c r="X25" s="46"/>
      <c r="Y25" s="49"/>
    </row>
    <row r="26" spans="1:25" ht="12.75">
      <c r="A26" s="48">
        <f>IF(Entries!$A26="","",Entries!$A26)</f>
        <v>25</v>
      </c>
      <c r="B26" s="48" t="str">
        <f>'Enter Results'!CM28</f>
        <v>0:00:00</v>
      </c>
      <c r="C26" s="46">
        <f>IF(Entries!$B26="","",Entries!$B26)</f>
      </c>
      <c r="D26" s="46">
        <f>IF(Entries!$D26="","",Entries!$D26)</f>
      </c>
      <c r="E26" s="78" t="str">
        <f>IF(Entries!$F26+9999=9999," ",Entries!$F26)</f>
        <v> </v>
      </c>
      <c r="F26" s="48">
        <f>IF(Entries!$A26="","",Entries!$A26)</f>
        <v>25</v>
      </c>
      <c r="G26" s="46">
        <f>IF(Entries!$B26="","",Entries!$B26)</f>
      </c>
      <c r="H26" s="46">
        <f>IF(Entries!$G26="","",Entries!$G26)</f>
      </c>
      <c r="I26" s="78" t="str">
        <f>IF(Entries!$I26+9999=9999," ",Entries!$I26)</f>
        <v> </v>
      </c>
      <c r="J26" s="48">
        <f>IF(Entries!$A26="","",Entries!$A26)</f>
        <v>25</v>
      </c>
      <c r="K26" s="46">
        <f>IF(Entries!$B26="","",Entries!$B26)</f>
      </c>
      <c r="L26" s="46">
        <f>IF(Entries!$J26="","",Entries!$J26)</f>
      </c>
      <c r="M26" s="78" t="str">
        <f>IF(Entries!$L26+9999=9999," ",Entries!$L26)</f>
        <v> </v>
      </c>
      <c r="N26" s="48">
        <f>IF(Entries!$A26="","",Entries!$A26)</f>
        <v>25</v>
      </c>
      <c r="O26" s="46">
        <f>IF(Entries!$B26="","",Entries!$B26)</f>
      </c>
      <c r="P26" s="46">
        <f>IF(Entries!$M26="","",Entries!$M26)</f>
      </c>
      <c r="Q26" s="78" t="str">
        <f>IF(Entries!$O26+9999=9999," ",Entries!$O26)</f>
        <v> </v>
      </c>
      <c r="R26" s="48"/>
      <c r="S26" s="46"/>
      <c r="T26" s="46"/>
      <c r="U26" s="49"/>
      <c r="V26" s="48"/>
      <c r="W26" s="46"/>
      <c r="X26" s="46"/>
      <c r="Y26" s="49"/>
    </row>
    <row r="27" spans="1:25" ht="12.75">
      <c r="A27" s="48">
        <f>IF(Entries!$A27="","",Entries!$A27)</f>
        <v>26</v>
      </c>
      <c r="B27" s="48" t="str">
        <f>'Enter Results'!CM29</f>
        <v>0:00:00</v>
      </c>
      <c r="C27" s="46">
        <f>IF(Entries!$B27="","",Entries!$B27)</f>
      </c>
      <c r="D27" s="46">
        <f>IF(Entries!$D27="","",Entries!$D27)</f>
      </c>
      <c r="E27" s="78" t="str">
        <f>IF(Entries!$F27+9999=9999," ",Entries!$F27)</f>
        <v> </v>
      </c>
      <c r="F27" s="48">
        <f>IF(Entries!$A27="","",Entries!$A27)</f>
        <v>26</v>
      </c>
      <c r="G27" s="46">
        <f>IF(Entries!$B27="","",Entries!$B27)</f>
      </c>
      <c r="H27" s="46">
        <f>IF(Entries!$G27="","",Entries!$G27)</f>
      </c>
      <c r="I27" s="78" t="str">
        <f>IF(Entries!$I27+9999=9999," ",Entries!$I27)</f>
        <v> </v>
      </c>
      <c r="J27" s="48">
        <f>IF(Entries!$A27="","",Entries!$A27)</f>
        <v>26</v>
      </c>
      <c r="K27" s="46">
        <f>IF(Entries!$B27="","",Entries!$B27)</f>
      </c>
      <c r="L27" s="46">
        <f>IF(Entries!$J27="","",Entries!$J27)</f>
      </c>
      <c r="M27" s="78" t="str">
        <f>IF(Entries!$L27+9999=9999," ",Entries!$L27)</f>
        <v> </v>
      </c>
      <c r="N27" s="48">
        <f>IF(Entries!$A27="","",Entries!$A27)</f>
        <v>26</v>
      </c>
      <c r="O27" s="46">
        <f>IF(Entries!$B27="","",Entries!$B27)</f>
      </c>
      <c r="P27" s="46">
        <f>IF(Entries!$M27="","",Entries!$M27)</f>
      </c>
      <c r="Q27" s="78" t="str">
        <f>IF(Entries!$O27+9999=9999," ",Entries!$O27)</f>
        <v> </v>
      </c>
      <c r="R27" s="48"/>
      <c r="S27" s="46"/>
      <c r="T27" s="46"/>
      <c r="U27" s="49"/>
      <c r="V27" s="48"/>
      <c r="W27" s="46"/>
      <c r="X27" s="46"/>
      <c r="Y27" s="49"/>
    </row>
    <row r="28" spans="1:25" ht="12.75">
      <c r="A28" s="48">
        <f>IF(Entries!$A28="","",Entries!$A28)</f>
        <v>27</v>
      </c>
      <c r="B28" s="48" t="str">
        <f>'Enter Results'!CM30</f>
        <v>0:00:00</v>
      </c>
      <c r="C28" s="46">
        <f>IF(Entries!$B28="","",Entries!$B28)</f>
      </c>
      <c r="D28" s="46">
        <f>IF(Entries!$D28="","",Entries!$D28)</f>
      </c>
      <c r="E28" s="78" t="str">
        <f>IF(Entries!$F28+9999=9999," ",Entries!$F28)</f>
        <v> </v>
      </c>
      <c r="F28" s="48">
        <f>IF(Entries!$A28="","",Entries!$A28)</f>
        <v>27</v>
      </c>
      <c r="G28" s="46">
        <f>IF(Entries!$B28="","",Entries!$B28)</f>
      </c>
      <c r="H28" s="46">
        <f>IF(Entries!$G28="","",Entries!$G28)</f>
      </c>
      <c r="I28" s="78" t="str">
        <f>IF(Entries!$I28+9999=9999," ",Entries!$I28)</f>
        <v> </v>
      </c>
      <c r="J28" s="48">
        <f>IF(Entries!$A28="","",Entries!$A28)</f>
        <v>27</v>
      </c>
      <c r="K28" s="46">
        <f>IF(Entries!$B28="","",Entries!$B28)</f>
      </c>
      <c r="L28" s="46">
        <f>IF(Entries!$J28="","",Entries!$J28)</f>
      </c>
      <c r="M28" s="78" t="str">
        <f>IF(Entries!$L28+9999=9999," ",Entries!$L28)</f>
        <v> </v>
      </c>
      <c r="N28" s="48">
        <f>IF(Entries!$A28="","",Entries!$A28)</f>
        <v>27</v>
      </c>
      <c r="O28" s="46">
        <f>IF(Entries!$B28="","",Entries!$B28)</f>
      </c>
      <c r="P28" s="46">
        <f>IF(Entries!$M28="","",Entries!$M28)</f>
      </c>
      <c r="Q28" s="78" t="str">
        <f>IF(Entries!$O28+9999=9999," ",Entries!$O28)</f>
        <v> </v>
      </c>
      <c r="R28" s="48"/>
      <c r="S28" s="46"/>
      <c r="T28" s="46"/>
      <c r="U28" s="49"/>
      <c r="V28" s="48"/>
      <c r="W28" s="46"/>
      <c r="X28" s="46"/>
      <c r="Y28" s="49"/>
    </row>
    <row r="29" spans="1:25" ht="12.75">
      <c r="A29" s="48">
        <f>IF(Entries!$A29="","",Entries!$A29)</f>
        <v>28</v>
      </c>
      <c r="B29" s="48" t="str">
        <f>'Enter Results'!CM31</f>
        <v>0:00:00</v>
      </c>
      <c r="C29" s="46">
        <f>IF(Entries!$B29="","",Entries!$B29)</f>
      </c>
      <c r="D29" s="46">
        <f>IF(Entries!$D29="","",Entries!$D29)</f>
      </c>
      <c r="E29" s="78" t="str">
        <f>IF(Entries!$F29+9999=9999," ",Entries!$F29)</f>
        <v> </v>
      </c>
      <c r="F29" s="48">
        <f>IF(Entries!$A29="","",Entries!$A29)</f>
        <v>28</v>
      </c>
      <c r="G29" s="46">
        <f>IF(Entries!$B29="","",Entries!$B29)</f>
      </c>
      <c r="H29" s="46">
        <f>IF(Entries!$G29="","",Entries!$G29)</f>
      </c>
      <c r="I29" s="78" t="str">
        <f>IF(Entries!$I29+9999=9999," ",Entries!$I29)</f>
        <v> </v>
      </c>
      <c r="J29" s="48">
        <f>IF(Entries!$A29="","",Entries!$A29)</f>
        <v>28</v>
      </c>
      <c r="K29" s="46">
        <f>IF(Entries!$B29="","",Entries!$B29)</f>
      </c>
      <c r="L29" s="46">
        <f>IF(Entries!$J29="","",Entries!$J29)</f>
      </c>
      <c r="M29" s="78" t="str">
        <f>IF(Entries!$L29+9999=9999," ",Entries!$L29)</f>
        <v> </v>
      </c>
      <c r="N29" s="48">
        <f>IF(Entries!$A29="","",Entries!$A29)</f>
        <v>28</v>
      </c>
      <c r="O29" s="46">
        <f>IF(Entries!$B29="","",Entries!$B29)</f>
      </c>
      <c r="P29" s="46">
        <f>IF(Entries!$M29="","",Entries!$M29)</f>
      </c>
      <c r="Q29" s="78" t="str">
        <f>IF(Entries!$O29+9999=9999," ",Entries!$O29)</f>
        <v> </v>
      </c>
      <c r="R29" s="48"/>
      <c r="S29" s="46"/>
      <c r="T29" s="46"/>
      <c r="U29" s="49"/>
      <c r="V29" s="48"/>
      <c r="W29" s="46"/>
      <c r="X29" s="46"/>
      <c r="Y29" s="49"/>
    </row>
    <row r="30" spans="1:25" ht="12.75">
      <c r="A30" s="48">
        <f>IF(Entries!$A30="","",Entries!$A30)</f>
        <v>29</v>
      </c>
      <c r="B30" s="48" t="str">
        <f>'Enter Results'!CM32</f>
        <v>0:00:00</v>
      </c>
      <c r="C30" s="46">
        <f>IF(Entries!$B30="","",Entries!$B30)</f>
      </c>
      <c r="D30" s="46">
        <f>IF(Entries!$D30="","",Entries!$D30)</f>
      </c>
      <c r="E30" s="78" t="str">
        <f>IF(Entries!$F30+9999=9999," ",Entries!$F30)</f>
        <v> </v>
      </c>
      <c r="F30" s="48">
        <f>IF(Entries!$A30="","",Entries!$A30)</f>
        <v>29</v>
      </c>
      <c r="G30" s="46">
        <f>IF(Entries!$B30="","",Entries!$B30)</f>
      </c>
      <c r="H30" s="46">
        <f>IF(Entries!$G30="","",Entries!$G30)</f>
      </c>
      <c r="I30" s="78" t="str">
        <f>IF(Entries!$I30+9999=9999," ",Entries!$I30)</f>
        <v> </v>
      </c>
      <c r="J30" s="48">
        <f>IF(Entries!$A30="","",Entries!$A30)</f>
        <v>29</v>
      </c>
      <c r="K30" s="46">
        <f>IF(Entries!$B30="","",Entries!$B30)</f>
      </c>
      <c r="L30" s="46">
        <f>IF(Entries!$J30="","",Entries!$J30)</f>
      </c>
      <c r="M30" s="78" t="str">
        <f>IF(Entries!$L30+9999=9999," ",Entries!$L30)</f>
        <v> </v>
      </c>
      <c r="N30" s="48">
        <f>IF(Entries!$A30="","",Entries!$A30)</f>
        <v>29</v>
      </c>
      <c r="O30" s="46">
        <f>IF(Entries!$B30="","",Entries!$B30)</f>
      </c>
      <c r="P30" s="46">
        <f>IF(Entries!$M30="","",Entries!$M30)</f>
      </c>
      <c r="Q30" s="78" t="str">
        <f>IF(Entries!$O30+9999=9999," ",Entries!$O30)</f>
        <v> </v>
      </c>
      <c r="R30" s="48"/>
      <c r="S30" s="46"/>
      <c r="T30" s="46"/>
      <c r="U30" s="49"/>
      <c r="V30" s="48"/>
      <c r="W30" s="46"/>
      <c r="X30" s="46"/>
      <c r="Y30" s="49"/>
    </row>
    <row r="31" spans="1:25" ht="12.75">
      <c r="A31" s="48">
        <f>IF(Entries!$A31="","",Entries!$A31)</f>
        <v>30</v>
      </c>
      <c r="B31" s="48" t="str">
        <f>'Enter Results'!CM33</f>
        <v>0:00:00</v>
      </c>
      <c r="C31" s="46">
        <f>IF(Entries!$B31="","",Entries!$B31)</f>
      </c>
      <c r="D31" s="46">
        <f>IF(Entries!$D31="","",Entries!$D31)</f>
      </c>
      <c r="E31" s="78" t="str">
        <f>IF(Entries!$F31+9999=9999," ",Entries!$F31)</f>
        <v> </v>
      </c>
      <c r="F31" s="48">
        <f>IF(Entries!$A31="","",Entries!$A31)</f>
        <v>30</v>
      </c>
      <c r="G31" s="46">
        <f>IF(Entries!$B31="","",Entries!$B31)</f>
      </c>
      <c r="H31" s="46">
        <f>IF(Entries!$G31="","",Entries!$G31)</f>
      </c>
      <c r="I31" s="78" t="str">
        <f>IF(Entries!$I31+9999=9999," ",Entries!$I31)</f>
        <v> </v>
      </c>
      <c r="J31" s="48">
        <f>IF(Entries!$A31="","",Entries!$A31)</f>
        <v>30</v>
      </c>
      <c r="K31" s="46">
        <f>IF(Entries!$B31="","",Entries!$B31)</f>
      </c>
      <c r="L31" s="46">
        <f>IF(Entries!$J31="","",Entries!$J31)</f>
      </c>
      <c r="M31" s="78" t="str">
        <f>IF(Entries!$L31+9999=9999," ",Entries!$L31)</f>
        <v> </v>
      </c>
      <c r="N31" s="48">
        <f>IF(Entries!$A31="","",Entries!$A31)</f>
        <v>30</v>
      </c>
      <c r="O31" s="46">
        <f>IF(Entries!$B31="","",Entries!$B31)</f>
      </c>
      <c r="P31" s="46">
        <f>IF(Entries!$M31="","",Entries!$M31)</f>
      </c>
      <c r="Q31" s="78" t="str">
        <f>IF(Entries!$O31+9999=9999," ",Entries!$O31)</f>
        <v> </v>
      </c>
      <c r="R31" s="48"/>
      <c r="S31" s="46"/>
      <c r="T31" s="46"/>
      <c r="U31" s="49"/>
      <c r="V31" s="48"/>
      <c r="W31" s="46"/>
      <c r="X31" s="46"/>
      <c r="Y31" s="49"/>
    </row>
    <row r="32" spans="1:25" ht="12.75">
      <c r="A32" s="48">
        <f>IF(Entries!$A32="","",Entries!$A32)</f>
        <v>31</v>
      </c>
      <c r="B32" s="48" t="str">
        <f>'Enter Results'!CM34</f>
        <v>0:00:00</v>
      </c>
      <c r="C32" s="46">
        <f>IF(Entries!$B32="","",Entries!$B32)</f>
      </c>
      <c r="D32" s="46">
        <f>IF(Entries!$D32="","",Entries!$D32)</f>
      </c>
      <c r="E32" s="78" t="str">
        <f>IF(Entries!$F32+9999=9999," ",Entries!$F32)</f>
        <v> </v>
      </c>
      <c r="F32" s="48">
        <f>IF(Entries!$A32="","",Entries!$A32)</f>
        <v>31</v>
      </c>
      <c r="G32" s="46">
        <f>IF(Entries!$B32="","",Entries!$B32)</f>
      </c>
      <c r="H32" s="46">
        <f>IF(Entries!$G32="","",Entries!$G32)</f>
      </c>
      <c r="I32" s="78" t="str">
        <f>IF(Entries!$I32+9999=9999," ",Entries!$I32)</f>
        <v> </v>
      </c>
      <c r="J32" s="48">
        <f>IF(Entries!$A32="","",Entries!$A32)</f>
        <v>31</v>
      </c>
      <c r="K32" s="46">
        <f>IF(Entries!$B32="","",Entries!$B32)</f>
      </c>
      <c r="L32" s="46">
        <f>IF(Entries!$J32="","",Entries!$J32)</f>
      </c>
      <c r="M32" s="78" t="str">
        <f>IF(Entries!$L32+9999=9999," ",Entries!$L32)</f>
        <v> </v>
      </c>
      <c r="N32" s="48">
        <f>IF(Entries!$A32="","",Entries!$A32)</f>
        <v>31</v>
      </c>
      <c r="O32" s="46">
        <f>IF(Entries!$B32="","",Entries!$B32)</f>
      </c>
      <c r="P32" s="46">
        <f>IF(Entries!$M32="","",Entries!$M32)</f>
      </c>
      <c r="Q32" s="78" t="str">
        <f>IF(Entries!$O32+9999=9999," ",Entries!$O32)</f>
        <v> </v>
      </c>
      <c r="R32" s="48"/>
      <c r="S32" s="46"/>
      <c r="T32" s="46"/>
      <c r="U32" s="49"/>
      <c r="V32" s="48"/>
      <c r="W32" s="46"/>
      <c r="X32" s="46"/>
      <c r="Y32" s="49"/>
    </row>
    <row r="33" spans="1:25" ht="12.75">
      <c r="A33" s="48">
        <f>IF(Entries!$A33="","",Entries!$A33)</f>
        <v>32</v>
      </c>
      <c r="B33" s="48" t="str">
        <f>'Enter Results'!CM35</f>
        <v>0:00:00</v>
      </c>
      <c r="C33" s="46">
        <f>IF(Entries!$B33="","",Entries!$B33)</f>
      </c>
      <c r="D33" s="46">
        <f>IF(Entries!$D33="","",Entries!$D33)</f>
      </c>
      <c r="E33" s="78" t="str">
        <f>IF(Entries!$F33+9999=9999," ",Entries!$F33)</f>
        <v> </v>
      </c>
      <c r="F33" s="48">
        <f>IF(Entries!$A33="","",Entries!$A33)</f>
        <v>32</v>
      </c>
      <c r="G33" s="46">
        <f>IF(Entries!$B33="","",Entries!$B33)</f>
      </c>
      <c r="H33" s="46">
        <f>IF(Entries!$G33="","",Entries!$G33)</f>
      </c>
      <c r="I33" s="78" t="str">
        <f>IF(Entries!$I33+9999=9999," ",Entries!$I33)</f>
        <v> </v>
      </c>
      <c r="J33" s="48">
        <f>IF(Entries!$A33="","",Entries!$A33)</f>
        <v>32</v>
      </c>
      <c r="K33" s="46">
        <f>IF(Entries!$B33="","",Entries!$B33)</f>
      </c>
      <c r="L33" s="46">
        <f>IF(Entries!$J33="","",Entries!$J33)</f>
      </c>
      <c r="M33" s="78" t="str">
        <f>IF(Entries!$L33+9999=9999," ",Entries!$L33)</f>
        <v> </v>
      </c>
      <c r="N33" s="48">
        <f>IF(Entries!$A33="","",Entries!$A33)</f>
        <v>32</v>
      </c>
      <c r="O33" s="46">
        <f>IF(Entries!$B33="","",Entries!$B33)</f>
      </c>
      <c r="P33" s="46">
        <f>IF(Entries!$M33="","",Entries!$M33)</f>
      </c>
      <c r="Q33" s="78" t="str">
        <f>IF(Entries!$O33+9999=9999," ",Entries!$O33)</f>
        <v> </v>
      </c>
      <c r="R33" s="48"/>
      <c r="S33" s="46"/>
      <c r="T33" s="46"/>
      <c r="U33" s="49"/>
      <c r="V33" s="48"/>
      <c r="W33" s="46"/>
      <c r="X33" s="46"/>
      <c r="Y33" s="49"/>
    </row>
    <row r="34" spans="1:25" ht="12.75">
      <c r="A34" s="48">
        <f>IF(Entries!$A34="","",Entries!$A34)</f>
        <v>33</v>
      </c>
      <c r="B34" s="48" t="str">
        <f>'Enter Results'!CM36</f>
        <v>0:00:00</v>
      </c>
      <c r="C34" s="46">
        <f>IF(Entries!$B34="","",Entries!$B34)</f>
      </c>
      <c r="D34" s="46">
        <f>IF(Entries!$D34="","",Entries!$D34)</f>
      </c>
      <c r="E34" s="78" t="str">
        <f>IF(Entries!$F34+9999=9999," ",Entries!$F34)</f>
        <v> </v>
      </c>
      <c r="F34" s="48">
        <f>IF(Entries!$A34="","",Entries!$A34)</f>
        <v>33</v>
      </c>
      <c r="G34" s="46">
        <f>IF(Entries!$B34="","",Entries!$B34)</f>
      </c>
      <c r="H34" s="46">
        <f>IF(Entries!$G34="","",Entries!$G34)</f>
      </c>
      <c r="I34" s="78" t="str">
        <f>IF(Entries!$I34+9999=9999," ",Entries!$I34)</f>
        <v> </v>
      </c>
      <c r="J34" s="48">
        <f>IF(Entries!$A34="","",Entries!$A34)</f>
        <v>33</v>
      </c>
      <c r="K34" s="46">
        <f>IF(Entries!$B34="","",Entries!$B34)</f>
      </c>
      <c r="L34" s="46">
        <f>IF(Entries!$J34="","",Entries!$J34)</f>
      </c>
      <c r="M34" s="78" t="str">
        <f>IF(Entries!$L34+9999=9999," ",Entries!$L34)</f>
        <v> </v>
      </c>
      <c r="N34" s="48">
        <f>IF(Entries!$A34="","",Entries!$A34)</f>
        <v>33</v>
      </c>
      <c r="O34" s="46">
        <f>IF(Entries!$B34="","",Entries!$B34)</f>
      </c>
      <c r="P34" s="46">
        <f>IF(Entries!$M34="","",Entries!$M34)</f>
      </c>
      <c r="Q34" s="78" t="str">
        <f>IF(Entries!$O34+9999=9999," ",Entries!$O34)</f>
        <v> </v>
      </c>
      <c r="R34" s="48"/>
      <c r="S34" s="46"/>
      <c r="T34" s="46"/>
      <c r="U34" s="49"/>
      <c r="V34" s="48"/>
      <c r="W34" s="46"/>
      <c r="X34" s="46"/>
      <c r="Y34" s="49"/>
    </row>
    <row r="35" spans="1:25" ht="12.75">
      <c r="A35" s="48">
        <f>IF(Entries!$A35="","",Entries!$A35)</f>
        <v>34</v>
      </c>
      <c r="B35" s="48" t="str">
        <f>'Enter Results'!CM37</f>
        <v>0:00:00</v>
      </c>
      <c r="C35" s="46">
        <f>IF(Entries!$B35="","",Entries!$B35)</f>
      </c>
      <c r="D35" s="46">
        <f>IF(Entries!$D35="","",Entries!$D35)</f>
      </c>
      <c r="E35" s="78" t="str">
        <f>IF(Entries!$F35+9999=9999," ",Entries!$F35)</f>
        <v> </v>
      </c>
      <c r="F35" s="48">
        <f>IF(Entries!$A35="","",Entries!$A35)</f>
        <v>34</v>
      </c>
      <c r="G35" s="46">
        <f>IF(Entries!$B35="","",Entries!$B35)</f>
      </c>
      <c r="H35" s="46">
        <f>IF(Entries!$G35="","",Entries!$G35)</f>
      </c>
      <c r="I35" s="78" t="str">
        <f>IF(Entries!$I35+9999=9999," ",Entries!$I35)</f>
        <v> </v>
      </c>
      <c r="J35" s="48">
        <f>IF(Entries!$A35="","",Entries!$A35)</f>
        <v>34</v>
      </c>
      <c r="K35" s="46">
        <f>IF(Entries!$B35="","",Entries!$B35)</f>
      </c>
      <c r="L35" s="46">
        <f>IF(Entries!$J35="","",Entries!$J35)</f>
      </c>
      <c r="M35" s="78" t="str">
        <f>IF(Entries!$L35+9999=9999," ",Entries!$L35)</f>
        <v> </v>
      </c>
      <c r="N35" s="48">
        <f>IF(Entries!$A35="","",Entries!$A35)</f>
        <v>34</v>
      </c>
      <c r="O35" s="46">
        <f>IF(Entries!$B35="","",Entries!$B35)</f>
      </c>
      <c r="P35" s="46">
        <f>IF(Entries!$M35="","",Entries!$M35)</f>
      </c>
      <c r="Q35" s="78" t="str">
        <f>IF(Entries!$O35+9999=9999," ",Entries!$O35)</f>
        <v> </v>
      </c>
      <c r="R35" s="48"/>
      <c r="S35" s="46"/>
      <c r="T35" s="46"/>
      <c r="U35" s="49"/>
      <c r="V35" s="48"/>
      <c r="W35" s="46"/>
      <c r="X35" s="46"/>
      <c r="Y35" s="49"/>
    </row>
    <row r="36" spans="1:25" ht="12.75">
      <c r="A36" s="48">
        <f>IF(Entries!$A36="","",Entries!$A36)</f>
        <v>35</v>
      </c>
      <c r="B36" s="48" t="str">
        <f>'Enter Results'!CM38</f>
        <v>0:00:00</v>
      </c>
      <c r="C36" s="46">
        <f>IF(Entries!$B36="","",Entries!$B36)</f>
      </c>
      <c r="D36" s="46">
        <f>IF(Entries!$D36="","",Entries!$D36)</f>
      </c>
      <c r="E36" s="78" t="str">
        <f>IF(Entries!$F36+9999=9999," ",Entries!$F36)</f>
        <v> </v>
      </c>
      <c r="F36" s="48">
        <f>IF(Entries!$A36="","",Entries!$A36)</f>
        <v>35</v>
      </c>
      <c r="G36" s="46">
        <f>IF(Entries!$B36="","",Entries!$B36)</f>
      </c>
      <c r="H36" s="46">
        <f>IF(Entries!$G36="","",Entries!$G36)</f>
      </c>
      <c r="I36" s="78" t="str">
        <f>IF(Entries!$I36+9999=9999," ",Entries!$I36)</f>
        <v> </v>
      </c>
      <c r="J36" s="48">
        <f>IF(Entries!$A36="","",Entries!$A36)</f>
        <v>35</v>
      </c>
      <c r="K36" s="46">
        <f>IF(Entries!$B36="","",Entries!$B36)</f>
      </c>
      <c r="L36" s="46">
        <f>IF(Entries!$J36="","",Entries!$J36)</f>
      </c>
      <c r="M36" s="78" t="str">
        <f>IF(Entries!$L36+9999=9999," ",Entries!$L36)</f>
        <v> </v>
      </c>
      <c r="N36" s="48">
        <f>IF(Entries!$A36="","",Entries!$A36)</f>
        <v>35</v>
      </c>
      <c r="O36" s="46">
        <f>IF(Entries!$B36="","",Entries!$B36)</f>
      </c>
      <c r="P36" s="46">
        <f>IF(Entries!$M36="","",Entries!$M36)</f>
      </c>
      <c r="Q36" s="78" t="str">
        <f>IF(Entries!$O36+9999=9999," ",Entries!$O36)</f>
        <v> </v>
      </c>
      <c r="R36" s="48"/>
      <c r="S36" s="46"/>
      <c r="T36" s="46"/>
      <c r="U36" s="49"/>
      <c r="V36" s="48"/>
      <c r="W36" s="46"/>
      <c r="X36" s="46"/>
      <c r="Y36" s="49"/>
    </row>
    <row r="37" spans="1:25" ht="12.75">
      <c r="A37" s="48">
        <f>IF(Entries!$A37="","",Entries!$A37)</f>
        <v>36</v>
      </c>
      <c r="B37" s="48" t="str">
        <f>'Enter Results'!CM39</f>
        <v>0:00:00</v>
      </c>
      <c r="C37" s="46">
        <f>IF(Entries!$B37="","",Entries!$B37)</f>
      </c>
      <c r="D37" s="46">
        <f>IF(Entries!$D37="","",Entries!$D37)</f>
      </c>
      <c r="E37" s="78" t="str">
        <f>IF(Entries!$F37+9999=9999," ",Entries!$F37)</f>
        <v> </v>
      </c>
      <c r="F37" s="48">
        <f>IF(Entries!$A37="","",Entries!$A37)</f>
        <v>36</v>
      </c>
      <c r="G37" s="46">
        <f>IF(Entries!$B37="","",Entries!$B37)</f>
      </c>
      <c r="H37" s="46">
        <f>IF(Entries!$G37="","",Entries!$G37)</f>
      </c>
      <c r="I37" s="78" t="str">
        <f>IF(Entries!$I37+9999=9999," ",Entries!$I37)</f>
        <v> </v>
      </c>
      <c r="J37" s="48">
        <f>IF(Entries!$A37="","",Entries!$A37)</f>
        <v>36</v>
      </c>
      <c r="K37" s="46">
        <f>IF(Entries!$B37="","",Entries!$B37)</f>
      </c>
      <c r="L37" s="46">
        <f>IF(Entries!$J37="","",Entries!$J37)</f>
      </c>
      <c r="M37" s="78" t="str">
        <f>IF(Entries!$L37+9999=9999," ",Entries!$L37)</f>
        <v> </v>
      </c>
      <c r="N37" s="48">
        <f>IF(Entries!$A37="","",Entries!$A37)</f>
        <v>36</v>
      </c>
      <c r="O37" s="46">
        <f>IF(Entries!$B37="","",Entries!$B37)</f>
      </c>
      <c r="P37" s="46">
        <f>IF(Entries!$M37="","",Entries!$M37)</f>
      </c>
      <c r="Q37" s="78" t="str">
        <f>IF(Entries!$O37+9999=9999," ",Entries!$O37)</f>
        <v> </v>
      </c>
      <c r="R37" s="48"/>
      <c r="S37" s="46"/>
      <c r="T37" s="46"/>
      <c r="U37" s="49"/>
      <c r="V37" s="48"/>
      <c r="W37" s="46"/>
      <c r="X37" s="46"/>
      <c r="Y37" s="49"/>
    </row>
    <row r="38" spans="1:25" ht="12.75">
      <c r="A38" s="48">
        <f>IF(Entries!$A38="","",Entries!$A38)</f>
        <v>37</v>
      </c>
      <c r="B38" s="48" t="str">
        <f>'Enter Results'!CM40</f>
        <v>0:00:00</v>
      </c>
      <c r="C38" s="46">
        <f>IF(Entries!$B38="","",Entries!$B38)</f>
      </c>
      <c r="D38" s="46">
        <f>IF(Entries!$D38="","",Entries!$D38)</f>
      </c>
      <c r="E38" s="78" t="str">
        <f>IF(Entries!$F38+9999=9999," ",Entries!$F38)</f>
        <v> </v>
      </c>
      <c r="F38" s="48">
        <f>IF(Entries!$A38="","",Entries!$A38)</f>
        <v>37</v>
      </c>
      <c r="G38" s="46">
        <f>IF(Entries!$B38="","",Entries!$B38)</f>
      </c>
      <c r="H38" s="46">
        <f>IF(Entries!$G38="","",Entries!$G38)</f>
      </c>
      <c r="I38" s="78" t="str">
        <f>IF(Entries!$I38+9999=9999," ",Entries!$I38)</f>
        <v> </v>
      </c>
      <c r="J38" s="48">
        <f>IF(Entries!$A38="","",Entries!$A38)</f>
        <v>37</v>
      </c>
      <c r="K38" s="46">
        <f>IF(Entries!$B38="","",Entries!$B38)</f>
      </c>
      <c r="L38" s="46">
        <f>IF(Entries!$J38="","",Entries!$J38)</f>
      </c>
      <c r="M38" s="78" t="str">
        <f>IF(Entries!$L38+9999=9999," ",Entries!$L38)</f>
        <v> </v>
      </c>
      <c r="N38" s="48">
        <f>IF(Entries!$A38="","",Entries!$A38)</f>
        <v>37</v>
      </c>
      <c r="O38" s="46">
        <f>IF(Entries!$B38="","",Entries!$B38)</f>
      </c>
      <c r="P38" s="46">
        <f>IF(Entries!$M38="","",Entries!$M38)</f>
      </c>
      <c r="Q38" s="78" t="str">
        <f>IF(Entries!$O38+9999=9999," ",Entries!$O38)</f>
        <v> </v>
      </c>
      <c r="R38" s="48"/>
      <c r="S38" s="46"/>
      <c r="T38" s="46"/>
      <c r="U38" s="49"/>
      <c r="V38" s="48"/>
      <c r="W38" s="46"/>
      <c r="X38" s="46"/>
      <c r="Y38" s="49"/>
    </row>
    <row r="39" spans="1:25" ht="12.75">
      <c r="A39" s="48">
        <f>IF(Entries!$A39="","",Entries!$A39)</f>
        <v>38</v>
      </c>
      <c r="B39" s="48" t="str">
        <f>'Enter Results'!CM41</f>
        <v>0:00:00</v>
      </c>
      <c r="C39" s="46">
        <f>IF(Entries!$B39="","",Entries!$B39)</f>
      </c>
      <c r="D39" s="46">
        <f>IF(Entries!$D39="","",Entries!$D39)</f>
      </c>
      <c r="E39" s="78" t="str">
        <f>IF(Entries!$F39+9999=9999," ",Entries!$F39)</f>
        <v> </v>
      </c>
      <c r="F39" s="48">
        <f>IF(Entries!$A39="","",Entries!$A39)</f>
        <v>38</v>
      </c>
      <c r="G39" s="46">
        <f>IF(Entries!$B39="","",Entries!$B39)</f>
      </c>
      <c r="H39" s="46">
        <f>IF(Entries!$G39="","",Entries!$G39)</f>
      </c>
      <c r="I39" s="78" t="str">
        <f>IF(Entries!$I39+9999=9999," ",Entries!$I39)</f>
        <v> </v>
      </c>
      <c r="J39" s="48">
        <f>IF(Entries!$A39="","",Entries!$A39)</f>
        <v>38</v>
      </c>
      <c r="K39" s="46">
        <f>IF(Entries!$B39="","",Entries!$B39)</f>
      </c>
      <c r="L39" s="46">
        <f>IF(Entries!$J39="","",Entries!$J39)</f>
      </c>
      <c r="M39" s="78" t="str">
        <f>IF(Entries!$L39+9999=9999," ",Entries!$L39)</f>
        <v> </v>
      </c>
      <c r="N39" s="48">
        <f>IF(Entries!$A39="","",Entries!$A39)</f>
        <v>38</v>
      </c>
      <c r="O39" s="46">
        <f>IF(Entries!$B39="","",Entries!$B39)</f>
      </c>
      <c r="P39" s="46">
        <f>IF(Entries!$M39="","",Entries!$M39)</f>
      </c>
      <c r="Q39" s="78" t="str">
        <f>IF(Entries!$O39+9999=9999," ",Entries!$O39)</f>
        <v> </v>
      </c>
      <c r="R39" s="48"/>
      <c r="S39" s="46"/>
      <c r="T39" s="46"/>
      <c r="U39" s="49"/>
      <c r="V39" s="48"/>
      <c r="W39" s="46"/>
      <c r="X39" s="46"/>
      <c r="Y39" s="49"/>
    </row>
    <row r="40" spans="1:25" ht="12.75">
      <c r="A40" s="48">
        <f>IF(Entries!$A40="","",Entries!$A40)</f>
        <v>39</v>
      </c>
      <c r="B40" s="48" t="str">
        <f>'Enter Results'!CM42</f>
        <v>0:00:00</v>
      </c>
      <c r="C40" s="46">
        <f>IF(Entries!$B40="","",Entries!$B40)</f>
      </c>
      <c r="D40" s="46">
        <f>IF(Entries!$D40="","",Entries!$D40)</f>
      </c>
      <c r="E40" s="78" t="str">
        <f>IF(Entries!$F40+9999=9999," ",Entries!$F40)</f>
        <v> </v>
      </c>
      <c r="F40" s="48">
        <f>IF(Entries!$A40="","",Entries!$A40)</f>
        <v>39</v>
      </c>
      <c r="G40" s="46">
        <f>IF(Entries!$B40="","",Entries!$B40)</f>
      </c>
      <c r="H40" s="46">
        <f>IF(Entries!$G40="","",Entries!$G40)</f>
      </c>
      <c r="I40" s="78" t="str">
        <f>IF(Entries!$I40+9999=9999," ",Entries!$I40)</f>
        <v> </v>
      </c>
      <c r="J40" s="48">
        <f>IF(Entries!$A40="","",Entries!$A40)</f>
        <v>39</v>
      </c>
      <c r="K40" s="46">
        <f>IF(Entries!$B40="","",Entries!$B40)</f>
      </c>
      <c r="L40" s="46">
        <f>IF(Entries!$J40="","",Entries!$J40)</f>
      </c>
      <c r="M40" s="78" t="str">
        <f>IF(Entries!$L40+9999=9999," ",Entries!$L40)</f>
        <v> </v>
      </c>
      <c r="N40" s="48">
        <f>IF(Entries!$A40="","",Entries!$A40)</f>
        <v>39</v>
      </c>
      <c r="O40" s="46">
        <f>IF(Entries!$B40="","",Entries!$B40)</f>
      </c>
      <c r="P40" s="46">
        <f>IF(Entries!$M40="","",Entries!$M40)</f>
      </c>
      <c r="Q40" s="78" t="str">
        <f>IF(Entries!$O40+9999=9999," ",Entries!$O40)</f>
        <v> </v>
      </c>
      <c r="R40" s="48"/>
      <c r="S40" s="46"/>
      <c r="T40" s="46"/>
      <c r="U40" s="49"/>
      <c r="V40" s="48"/>
      <c r="W40" s="46"/>
      <c r="X40" s="46"/>
      <c r="Y40" s="49"/>
    </row>
    <row r="41" spans="1:25" ht="12.75">
      <c r="A41" s="48">
        <f>IF(Entries!$A41="","",Entries!$A41)</f>
        <v>40</v>
      </c>
      <c r="B41" s="48" t="str">
        <f>'Enter Results'!CM43</f>
        <v>0:00:00</v>
      </c>
      <c r="C41" s="46">
        <f>IF(Entries!$B41="","",Entries!$B41)</f>
      </c>
      <c r="D41" s="46">
        <f>IF(Entries!$D41="","",Entries!$D41)</f>
      </c>
      <c r="E41" s="78" t="str">
        <f>IF(Entries!$F41+9999=9999," ",Entries!$F41)</f>
        <v> </v>
      </c>
      <c r="F41" s="48">
        <f>IF(Entries!$A41="","",Entries!$A41)</f>
        <v>40</v>
      </c>
      <c r="G41" s="46">
        <f>IF(Entries!$B41="","",Entries!$B41)</f>
      </c>
      <c r="H41" s="46">
        <f>IF(Entries!$G41="","",Entries!$G41)</f>
      </c>
      <c r="I41" s="78" t="str">
        <f>IF(Entries!$I41+9999=9999," ",Entries!$I41)</f>
        <v> </v>
      </c>
      <c r="J41" s="48">
        <f>IF(Entries!$A41="","",Entries!$A41)</f>
        <v>40</v>
      </c>
      <c r="K41" s="46">
        <f>IF(Entries!$B41="","",Entries!$B41)</f>
      </c>
      <c r="L41" s="46">
        <f>IF(Entries!$J41="","",Entries!$J41)</f>
      </c>
      <c r="M41" s="78" t="str">
        <f>IF(Entries!$L41+9999=9999," ",Entries!$L41)</f>
        <v> </v>
      </c>
      <c r="N41" s="48">
        <f>IF(Entries!$A41="","",Entries!$A41)</f>
        <v>40</v>
      </c>
      <c r="O41" s="46">
        <f>IF(Entries!$B41="","",Entries!$B41)</f>
      </c>
      <c r="P41" s="46">
        <f>IF(Entries!$M41="","",Entries!$M41)</f>
      </c>
      <c r="Q41" s="78" t="str">
        <f>IF(Entries!$O41+9999=9999," ",Entries!$O41)</f>
        <v> </v>
      </c>
      <c r="R41" s="48"/>
      <c r="S41" s="46"/>
      <c r="T41" s="46"/>
      <c r="U41" s="49"/>
      <c r="V41" s="48"/>
      <c r="W41" s="46"/>
      <c r="X41" s="46"/>
      <c r="Y41" s="49"/>
    </row>
    <row r="42" spans="1:25" ht="12.75">
      <c r="A42" s="48">
        <v>41</v>
      </c>
      <c r="B42" s="48" t="str">
        <f>'Enter Results'!CM44</f>
        <v>0:00:00</v>
      </c>
      <c r="C42" s="46">
        <f>IF(Entries!$B42="","",Entries!$B42)</f>
      </c>
      <c r="D42" s="46">
        <f>IF(Entries!$D42="","",Entries!$D42)</f>
      </c>
      <c r="E42" s="78"/>
      <c r="F42" s="48">
        <v>41</v>
      </c>
      <c r="G42" s="46">
        <f>IF(Entries!$B42="","",Entries!$B42)</f>
      </c>
      <c r="H42" s="46">
        <f>IF(Entries!$G42="","",Entries!$G42)</f>
      </c>
      <c r="I42" s="78"/>
      <c r="J42" s="48">
        <v>41</v>
      </c>
      <c r="K42" s="46">
        <f>IF(Entries!$B42="","",Entries!$B42)</f>
      </c>
      <c r="L42" s="46">
        <f>IF(Entries!$J42="","",Entries!$J42)</f>
      </c>
      <c r="M42" s="78"/>
      <c r="N42" s="48">
        <v>41</v>
      </c>
      <c r="O42" s="46">
        <f>IF(Entries!$B42="","",Entries!$B42)</f>
      </c>
      <c r="P42" s="46">
        <f>IF(Entries!$M42="","",Entries!$M42)</f>
      </c>
      <c r="Q42" s="78"/>
      <c r="R42" s="49"/>
      <c r="S42" s="49"/>
      <c r="T42" s="46"/>
      <c r="U42" s="49"/>
      <c r="V42" s="49"/>
      <c r="W42" s="49"/>
      <c r="X42" s="46"/>
      <c r="Y42" s="49"/>
    </row>
    <row r="43" spans="1:16" ht="12.75">
      <c r="A43" s="48">
        <v>42</v>
      </c>
      <c r="B43" s="48" t="str">
        <f>'Enter Results'!CM45</f>
        <v>0:00:00</v>
      </c>
      <c r="C43" s="46">
        <f>IF(Entries!$B43="","",Entries!$B43)</f>
      </c>
      <c r="D43" s="46">
        <f>IF(Entries!$D43="","",Entries!$D43)</f>
      </c>
      <c r="F43" s="48">
        <v>42</v>
      </c>
      <c r="G43" s="46">
        <f>IF(Entries!$B43="","",Entries!$B43)</f>
      </c>
      <c r="H43" s="46">
        <f>IF(Entries!$G43="","",Entries!$G43)</f>
      </c>
      <c r="J43" s="48">
        <v>42</v>
      </c>
      <c r="K43" s="46">
        <f>IF(Entries!$B43="","",Entries!$B43)</f>
      </c>
      <c r="L43" s="46">
        <f>IF(Entries!$J43="","",Entries!$J43)</f>
      </c>
      <c r="N43" s="48">
        <v>42</v>
      </c>
      <c r="O43" s="46">
        <f>IF(Entries!$B43="","",Entries!$B43)</f>
      </c>
      <c r="P43" s="46">
        <f>IF(Entries!$M43="","",Entries!$M43)</f>
      </c>
    </row>
    <row r="44" spans="1:16" ht="12.75">
      <c r="A44" s="48">
        <v>43</v>
      </c>
      <c r="B44" s="48" t="str">
        <f>'Enter Results'!CM46</f>
        <v>0:00:00</v>
      </c>
      <c r="C44" s="46">
        <f>IF(Entries!$B44="","",Entries!$B44)</f>
      </c>
      <c r="D44" s="46">
        <f>IF(Entries!$D44="","",Entries!$D44)</f>
      </c>
      <c r="F44" s="48">
        <v>43</v>
      </c>
      <c r="G44" s="46">
        <f>IF(Entries!$B44="","",Entries!$B44)</f>
      </c>
      <c r="H44" s="46">
        <f>IF(Entries!$G44="","",Entries!$G44)</f>
      </c>
      <c r="J44" s="48">
        <v>43</v>
      </c>
      <c r="K44" s="46">
        <f>IF(Entries!$B44="","",Entries!$B44)</f>
      </c>
      <c r="L44" s="46">
        <f>IF(Entries!$J44="","",Entries!$J44)</f>
      </c>
      <c r="N44" s="48">
        <v>43</v>
      </c>
      <c r="O44" s="46">
        <f>IF(Entries!$B44="","",Entries!$B44)</f>
      </c>
      <c r="P44" s="46">
        <f>IF(Entries!$M44="","",Entries!$M44)</f>
      </c>
    </row>
    <row r="45" spans="1:16" ht="12.75">
      <c r="A45" s="48">
        <v>44</v>
      </c>
      <c r="B45" s="48" t="str">
        <f>'Enter Results'!CM47</f>
        <v>0:00:00</v>
      </c>
      <c r="C45" s="46">
        <f>IF(Entries!$B45="","",Entries!$B45)</f>
      </c>
      <c r="D45" s="46">
        <f>IF(Entries!$D45="","",Entries!$D45)</f>
      </c>
      <c r="F45" s="48">
        <v>44</v>
      </c>
      <c r="G45" s="46">
        <f>IF(Entries!$B45="","",Entries!$B45)</f>
      </c>
      <c r="H45" s="46">
        <f>IF(Entries!$G45="","",Entries!$G45)</f>
      </c>
      <c r="J45" s="48">
        <v>44</v>
      </c>
      <c r="K45" s="46">
        <f>IF(Entries!$B45="","",Entries!$B45)</f>
      </c>
      <c r="L45" s="46">
        <f>IF(Entries!$J45="","",Entries!$J45)</f>
      </c>
      <c r="N45" s="48">
        <v>44</v>
      </c>
      <c r="O45" s="46">
        <f>IF(Entries!$B45="","",Entries!$B45)</f>
      </c>
      <c r="P45" s="46">
        <f>IF(Entries!$M45="","",Entries!$M45)</f>
      </c>
    </row>
    <row r="46" spans="1:16" ht="12.75">
      <c r="A46" s="48">
        <v>45</v>
      </c>
      <c r="B46" s="48" t="str">
        <f>'Enter Results'!CM48</f>
        <v>0:00:00</v>
      </c>
      <c r="C46" s="46">
        <f>IF(Entries!$B46="","",Entries!$B46)</f>
      </c>
      <c r="D46" s="46">
        <f>IF(Entries!$D46="","",Entries!$D46)</f>
      </c>
      <c r="F46" s="48">
        <v>45</v>
      </c>
      <c r="G46" s="46">
        <f>IF(Entries!$B46="","",Entries!$B46)</f>
      </c>
      <c r="H46" s="46">
        <f>IF(Entries!$G46="","",Entries!$G46)</f>
      </c>
      <c r="J46" s="48">
        <v>45</v>
      </c>
      <c r="K46" s="46">
        <f>IF(Entries!$B46="","",Entries!$B46)</f>
      </c>
      <c r="L46" s="46">
        <f>IF(Entries!$J46="","",Entries!$J46)</f>
      </c>
      <c r="N46" s="48">
        <v>45</v>
      </c>
      <c r="O46" s="46">
        <f>IF(Entries!$B46="","",Entries!$B46)</f>
      </c>
      <c r="P46" s="46">
        <f>IF(Entries!$M46="","",Entries!$M46)</f>
      </c>
    </row>
    <row r="47" spans="1:16" ht="12.75">
      <c r="A47" s="48">
        <v>46</v>
      </c>
      <c r="B47" s="48" t="str">
        <f>'Enter Results'!CM49</f>
        <v>0:00:00</v>
      </c>
      <c r="C47" s="46">
        <f>IF(Entries!$B47="","",Entries!$B47)</f>
      </c>
      <c r="D47" s="46">
        <f>IF(Entries!$D47="","",Entries!$D47)</f>
      </c>
      <c r="F47" s="48">
        <v>46</v>
      </c>
      <c r="G47" s="46">
        <f>IF(Entries!$B47="","",Entries!$B47)</f>
      </c>
      <c r="H47" s="46">
        <f>IF(Entries!$G47="","",Entries!$G47)</f>
      </c>
      <c r="J47" s="48">
        <v>46</v>
      </c>
      <c r="K47" s="46">
        <f>IF(Entries!$B47="","",Entries!$B47)</f>
      </c>
      <c r="L47" s="46">
        <f>IF(Entries!$J47="","",Entries!$J47)</f>
      </c>
      <c r="N47" s="48">
        <v>46</v>
      </c>
      <c r="O47" s="46">
        <f>IF(Entries!$B47="","",Entries!$B47)</f>
      </c>
      <c r="P47" s="46">
        <f>IF(Entries!$M47="","",Entries!$M47)</f>
      </c>
    </row>
    <row r="48" spans="1:16" ht="12.75">
      <c r="A48" s="48">
        <v>47</v>
      </c>
      <c r="B48" s="48" t="str">
        <f>'Enter Results'!CM50</f>
        <v>0:00:00</v>
      </c>
      <c r="C48" s="46">
        <f>IF(Entries!$B48="","",Entries!$B48)</f>
      </c>
      <c r="D48" s="46">
        <f>IF(Entries!$D48="","",Entries!$D48)</f>
      </c>
      <c r="F48" s="48">
        <v>47</v>
      </c>
      <c r="G48" s="46">
        <f>IF(Entries!$B48="","",Entries!$B48)</f>
      </c>
      <c r="H48" s="46">
        <f>IF(Entries!$G48="","",Entries!$G48)</f>
      </c>
      <c r="J48" s="48">
        <v>47</v>
      </c>
      <c r="K48" s="46">
        <f>IF(Entries!$B48="","",Entries!$B48)</f>
      </c>
      <c r="L48" s="46">
        <f>IF(Entries!$J48="","",Entries!$J48)</f>
      </c>
      <c r="N48" s="48">
        <v>47</v>
      </c>
      <c r="O48" s="46">
        <f>IF(Entries!$B48="","",Entries!$B48)</f>
      </c>
      <c r="P48" s="46">
        <f>IF(Entries!$M48="","",Entries!$M48)</f>
      </c>
    </row>
    <row r="49" spans="1:16" ht="12.75">
      <c r="A49" s="48">
        <v>48</v>
      </c>
      <c r="B49" s="48" t="str">
        <f>'Enter Results'!CM51</f>
        <v>0:00:00</v>
      </c>
      <c r="C49" s="46">
        <f>IF(Entries!$B49="","",Entries!$B49)</f>
      </c>
      <c r="D49" s="46">
        <f>IF(Entries!$D49="","",Entries!$D49)</f>
      </c>
      <c r="F49" s="48">
        <v>48</v>
      </c>
      <c r="G49" s="46">
        <f>IF(Entries!$B49="","",Entries!$B49)</f>
      </c>
      <c r="H49" s="46">
        <f>IF(Entries!$G49="","",Entries!$G49)</f>
      </c>
      <c r="J49" s="48">
        <v>48</v>
      </c>
      <c r="K49" s="46">
        <f>IF(Entries!$B49="","",Entries!$B49)</f>
      </c>
      <c r="L49" s="46">
        <f>IF(Entries!$J49="","",Entries!$J49)</f>
      </c>
      <c r="N49" s="48">
        <v>48</v>
      </c>
      <c r="O49" s="46">
        <f>IF(Entries!$B49="","",Entries!$B49)</f>
      </c>
      <c r="P49" s="46">
        <f>IF(Entries!$M49="","",Entries!$M49)</f>
      </c>
    </row>
    <row r="50" spans="1:16" ht="12.75">
      <c r="A50" s="48">
        <v>49</v>
      </c>
      <c r="B50" s="48" t="str">
        <f>'Enter Results'!CM52</f>
        <v>0:00:00</v>
      </c>
      <c r="C50" s="46">
        <f>IF(Entries!$B50="","",Entries!$B50)</f>
      </c>
      <c r="D50" s="46">
        <f>IF(Entries!$D50="","",Entries!$D50)</f>
      </c>
      <c r="F50" s="48">
        <v>49</v>
      </c>
      <c r="G50" s="46">
        <f>IF(Entries!$B50="","",Entries!$B50)</f>
      </c>
      <c r="H50" s="46">
        <f>IF(Entries!$G50="","",Entries!$G50)</f>
      </c>
      <c r="J50" s="48">
        <v>49</v>
      </c>
      <c r="K50" s="46">
        <f>IF(Entries!$B50="","",Entries!$B50)</f>
      </c>
      <c r="L50" s="46">
        <f>IF(Entries!$J50="","",Entries!$J50)</f>
      </c>
      <c r="N50" s="48">
        <v>49</v>
      </c>
      <c r="O50" s="46">
        <f>IF(Entries!$B50="","",Entries!$B50)</f>
      </c>
      <c r="P50" s="46">
        <f>IF(Entries!$M50="","",Entries!$M50)</f>
      </c>
    </row>
    <row r="51" spans="1:16" ht="12.75">
      <c r="A51" s="48">
        <v>50</v>
      </c>
      <c r="B51" s="48" t="str">
        <f>'Enter Results'!CM53</f>
        <v>0:00:00</v>
      </c>
      <c r="C51" s="46">
        <f>IF(Entries!$B51="","",Entries!$B51)</f>
      </c>
      <c r="D51" s="46">
        <f>IF(Entries!$D51="","",Entries!$D51)</f>
      </c>
      <c r="F51" s="48">
        <v>50</v>
      </c>
      <c r="G51" s="46">
        <f>IF(Entries!$B51="","",Entries!$B51)</f>
      </c>
      <c r="H51" s="46">
        <f>IF(Entries!$G51="","",Entries!$G51)</f>
      </c>
      <c r="J51" s="48">
        <v>50</v>
      </c>
      <c r="K51" s="46">
        <f>IF(Entries!$B51="","",Entries!$B51)</f>
      </c>
      <c r="L51" s="46">
        <f>IF(Entries!$J51="","",Entries!$J51)</f>
      </c>
      <c r="N51" s="48">
        <v>50</v>
      </c>
      <c r="O51" s="46">
        <f>IF(Entries!$B51="","",Entries!$B51)</f>
      </c>
      <c r="P51" s="46">
        <f>IF(Entries!$M51="","",Entries!$M51)</f>
      </c>
    </row>
    <row r="52" spans="1:16" ht="12.75">
      <c r="A52" s="48">
        <v>51</v>
      </c>
      <c r="B52" s="48" t="str">
        <f>'Enter Results'!CM54</f>
        <v>0:36:07</v>
      </c>
      <c r="C52" s="46" t="str">
        <f>IF(Entries!$B52="","",Entries!$B52)</f>
        <v>Helensburgh AAC "A"</v>
      </c>
      <c r="D52" s="46" t="str">
        <f>IF(Entries!$D52="","",Entries!$D52)</f>
        <v>Rowan Mair</v>
      </c>
      <c r="F52" s="48">
        <v>51</v>
      </c>
      <c r="G52" s="46" t="str">
        <f>IF(Entries!$B52="","",Entries!$B52)</f>
        <v>Helensburgh AAC "A"</v>
      </c>
      <c r="H52" s="46" t="str">
        <f>IF(Entries!$G52="","",Entries!$G52)</f>
        <v>Jenny Scott</v>
      </c>
      <c r="J52" s="48">
        <v>51</v>
      </c>
      <c r="K52" s="46" t="str">
        <f>IF(Entries!$B52="","",Entries!$B52)</f>
        <v>Helensburgh AAC "A"</v>
      </c>
      <c r="L52" s="46" t="str">
        <f>IF(Entries!$J52="","",Entries!$J52)</f>
        <v>Iona Wilson</v>
      </c>
      <c r="N52" s="48">
        <v>51</v>
      </c>
      <c r="O52" s="46" t="str">
        <f>IF(Entries!$B52="","",Entries!$B52)</f>
        <v>Helensburgh AAC "A"</v>
      </c>
      <c r="P52" s="46">
        <f>IF(Entries!$M52="","",Entries!$M52)</f>
      </c>
    </row>
    <row r="53" spans="1:16" ht="12.75">
      <c r="A53" s="48">
        <v>52</v>
      </c>
      <c r="B53" s="48" t="str">
        <f>'Enter Results'!CM55</f>
        <v>0:40:46</v>
      </c>
      <c r="C53" s="46" t="str">
        <f>IF(Entries!$B53="","",Entries!$B53)</f>
        <v>Helensburgh AAC "B"</v>
      </c>
      <c r="D53" s="46" t="str">
        <f>IF(Entries!$D53="","",Entries!$D53)</f>
        <v>Millie Horrocks</v>
      </c>
      <c r="F53" s="48">
        <v>52</v>
      </c>
      <c r="G53" s="46" t="str">
        <f>IF(Entries!$B53="","",Entries!$B53)</f>
        <v>Helensburgh AAC "B"</v>
      </c>
      <c r="H53" s="46" t="str">
        <f>IF(Entries!$G53="","",Entries!$G53)</f>
        <v>Katie Flett</v>
      </c>
      <c r="J53" s="48">
        <v>52</v>
      </c>
      <c r="K53" s="46" t="str">
        <f>IF(Entries!$B53="","",Entries!$B53)</f>
        <v>Helensburgh AAC "B"</v>
      </c>
      <c r="L53" s="46" t="str">
        <f>IF(Entries!$J53="","",Entries!$J53)</f>
        <v>Eva McIloon</v>
      </c>
      <c r="N53" s="48">
        <v>52</v>
      </c>
      <c r="O53" s="46" t="str">
        <f>IF(Entries!$B53="","",Entries!$B53)</f>
        <v>Helensburgh AAC "B"</v>
      </c>
      <c r="P53" s="46">
        <f>IF(Entries!$M53="","",Entries!$M53)</f>
      </c>
    </row>
    <row r="54" spans="1:16" ht="12.75">
      <c r="A54" s="48">
        <v>53</v>
      </c>
      <c r="B54" s="48" t="str">
        <f>'Enter Results'!CM56</f>
        <v>0:00:00</v>
      </c>
      <c r="C54" s="46" t="str">
        <f>IF(Entries!$B54="","",Entries!$B54)</f>
        <v>Maryhill Harriers "A"</v>
      </c>
      <c r="D54" s="46" t="str">
        <f>IF(Entries!$D54="","",Entries!$D54)</f>
        <v>Erin Prior</v>
      </c>
      <c r="F54" s="48">
        <v>53</v>
      </c>
      <c r="G54" s="46" t="str">
        <f>IF(Entries!$B54="","",Entries!$B54)</f>
        <v>Maryhill Harriers "A"</v>
      </c>
      <c r="H54" s="46" t="str">
        <f>IF(Entries!$G54="","",Entries!$G54)</f>
        <v>Saskia Gorman</v>
      </c>
      <c r="J54" s="48">
        <v>53</v>
      </c>
      <c r="K54" s="46" t="str">
        <f>IF(Entries!$B54="","",Entries!$B54)</f>
        <v>Maryhill Harriers "A"</v>
      </c>
      <c r="L54" s="46" t="str">
        <f>IF(Entries!$J54="","",Entries!$J54)</f>
        <v>Drew McCartney</v>
      </c>
      <c r="N54" s="48">
        <v>53</v>
      </c>
      <c r="O54" s="46" t="str">
        <f>IF(Entries!$B54="","",Entries!$B54)</f>
        <v>Maryhill Harriers "A"</v>
      </c>
      <c r="P54" s="46">
        <f>IF(Entries!$M54="","",Entries!$M54)</f>
      </c>
    </row>
    <row r="55" spans="1:16" ht="12.75">
      <c r="A55" s="48">
        <v>54</v>
      </c>
      <c r="B55" s="48" t="str">
        <f>'Enter Results'!CM57</f>
        <v>0:40:28</v>
      </c>
      <c r="C55" s="46" t="str">
        <f>IF(Entries!$B55="","",Entries!$B55)</f>
        <v>Maryhill Harriers "B"</v>
      </c>
      <c r="D55" s="46" t="str">
        <f>IF(Entries!$D55="","",Entries!$D55)</f>
        <v>Lucy Williams</v>
      </c>
      <c r="F55" s="48">
        <v>54</v>
      </c>
      <c r="G55" s="46" t="str">
        <f>IF(Entries!$B55="","",Entries!$B55)</f>
        <v>Maryhill Harriers "B"</v>
      </c>
      <c r="H55" s="46" t="str">
        <f>IF(Entries!$G55="","",Entries!$G55)</f>
        <v>Hannah Prior</v>
      </c>
      <c r="J55" s="48">
        <v>54</v>
      </c>
      <c r="K55" s="46" t="str">
        <f>IF(Entries!$B55="","",Entries!$B55)</f>
        <v>Maryhill Harriers "B"</v>
      </c>
      <c r="L55" s="46">
        <f>IF(Entries!$J55="","",Entries!$J55)</f>
      </c>
      <c r="N55" s="48">
        <v>54</v>
      </c>
      <c r="O55" s="46" t="str">
        <f>IF(Entries!$B55="","",Entries!$B55)</f>
        <v>Maryhill Harriers "B"</v>
      </c>
      <c r="P55" s="46">
        <f>IF(Entries!$M55="","",Entries!$M55)</f>
      </c>
    </row>
    <row r="56" spans="1:16" ht="12.75">
      <c r="A56" s="48">
        <v>55</v>
      </c>
      <c r="B56" s="48" t="str">
        <f>'Enter Results'!CM58</f>
        <v>0:35:58</v>
      </c>
      <c r="C56" s="46" t="str">
        <f>IF(Entries!$B56="","",Entries!$B56)</f>
        <v>Clydesdale Harriers "A"</v>
      </c>
      <c r="D56" s="46" t="str">
        <f>IF(Entries!$D56="","",Entries!$D56)</f>
        <v>Kenzie McIntosh</v>
      </c>
      <c r="F56" s="48">
        <v>55</v>
      </c>
      <c r="G56" s="46" t="str">
        <f>IF(Entries!$B56="","",Entries!$B56)</f>
        <v>Clydesdale Harriers "A"</v>
      </c>
      <c r="H56" s="46" t="str">
        <f>IF(Entries!$G56="","",Entries!$G56)</f>
        <v>Polly Anderson</v>
      </c>
      <c r="J56" s="48">
        <v>55</v>
      </c>
      <c r="K56" s="46" t="str">
        <f>IF(Entries!$B56="","",Entries!$B56)</f>
        <v>Clydesdale Harriers "A"</v>
      </c>
      <c r="L56" s="46" t="str">
        <f>IF(Entries!$J56="","",Entries!$J56)</f>
        <v>Katie Craig</v>
      </c>
      <c r="N56" s="48">
        <v>55</v>
      </c>
      <c r="O56" s="46" t="str">
        <f>IF(Entries!$B56="","",Entries!$B56)</f>
        <v>Clydesdale Harriers "A"</v>
      </c>
      <c r="P56" s="46">
        <f>IF(Entries!$M56="","",Entries!$M56)</f>
      </c>
    </row>
    <row r="57" spans="1:16" ht="12.75">
      <c r="A57" s="48">
        <v>56</v>
      </c>
      <c r="B57" s="48" t="str">
        <f>'Enter Results'!CM59</f>
        <v>0:00:00</v>
      </c>
      <c r="C57" s="46" t="str">
        <f>IF(Entries!$B57="","",Entries!$B57)</f>
        <v>Clydesdale Harriers "B"</v>
      </c>
      <c r="D57" s="46" t="str">
        <f>IF(Entries!$D57="","",Entries!$D57)</f>
        <v>Lucy Tolland</v>
      </c>
      <c r="F57" s="48">
        <v>56</v>
      </c>
      <c r="G57" s="46" t="str">
        <f>IF(Entries!$B57="","",Entries!$B57)</f>
        <v>Clydesdale Harriers "B"</v>
      </c>
      <c r="H57" s="46">
        <f>IF(Entries!$G57="","",Entries!$G57)</f>
      </c>
      <c r="J57" s="48">
        <v>56</v>
      </c>
      <c r="K57" s="46" t="str">
        <f>IF(Entries!$B57="","",Entries!$B57)</f>
        <v>Clydesdale Harriers "B"</v>
      </c>
      <c r="L57" s="46">
        <f>IF(Entries!$J57="","",Entries!$J57)</f>
      </c>
      <c r="N57" s="48">
        <v>56</v>
      </c>
      <c r="O57" s="46" t="str">
        <f>IF(Entries!$B57="","",Entries!$B57)</f>
        <v>Clydesdale Harriers "B"</v>
      </c>
      <c r="P57" s="46">
        <f>IF(Entries!$M57="","",Entries!$M57)</f>
      </c>
    </row>
    <row r="58" spans="1:16" ht="12.75">
      <c r="A58" s="48">
        <v>57</v>
      </c>
      <c r="B58" s="48" t="str">
        <f>'Enter Results'!CM60</f>
        <v>0:00:00</v>
      </c>
      <c r="C58" s="46" t="str">
        <f>IF(Entries!$B58="","",Entries!$B58)</f>
        <v>Kirkintilloch Olympians "A"</v>
      </c>
      <c r="D58" s="46" t="e">
        <f>IF(Entries!#REF!="","",Entries!#REF!)</f>
        <v>#REF!</v>
      </c>
      <c r="F58" s="48">
        <v>57</v>
      </c>
      <c r="G58" s="46" t="str">
        <f>IF(Entries!$B58="","",Entries!$B58)</f>
        <v>Kirkintilloch Olympians "A"</v>
      </c>
      <c r="H58" s="46">
        <f>IF(Entries!$G58="","",Entries!$G58)</f>
      </c>
      <c r="J58" s="48">
        <v>57</v>
      </c>
      <c r="K58" s="46" t="str">
        <f>IF(Entries!$B58="","",Entries!$B58)</f>
        <v>Kirkintilloch Olympians "A"</v>
      </c>
      <c r="L58" s="46" t="str">
        <f>IF(Entries!$D58="","",Entries!$D58)</f>
        <v>Iona Smith</v>
      </c>
      <c r="N58" s="48">
        <v>57</v>
      </c>
      <c r="O58" s="46" t="str">
        <f>IF(Entries!$B58="","",Entries!$B58)</f>
        <v>Kirkintilloch Olympians "A"</v>
      </c>
      <c r="P58" s="46">
        <f>IF(Entries!$M58="","",Entries!$M58)</f>
      </c>
    </row>
    <row r="59" spans="1:16" ht="12.75">
      <c r="A59" s="48">
        <v>58</v>
      </c>
      <c r="B59" s="48" t="str">
        <f>'Enter Results'!CM61</f>
        <v>0:00:00</v>
      </c>
      <c r="C59" s="46" t="str">
        <f>IF(Entries!$B59="","",Entries!$B59)</f>
        <v>Kirkintilloch Olympians "B"</v>
      </c>
      <c r="D59" s="46">
        <f>IF(Entries!$D59="","",Entries!$D59)</f>
      </c>
      <c r="F59" s="48">
        <v>58</v>
      </c>
      <c r="G59" s="46" t="str">
        <f>IF(Entries!$B59="","",Entries!$B59)</f>
        <v>Kirkintilloch Olympians "B"</v>
      </c>
      <c r="H59" s="46">
        <f>IF(Entries!$G59="","",Entries!$G59)</f>
      </c>
      <c r="J59" s="48">
        <v>58</v>
      </c>
      <c r="K59" s="46" t="str">
        <f>IF(Entries!$B59="","",Entries!$B59)</f>
        <v>Kirkintilloch Olympians "B"</v>
      </c>
      <c r="L59" s="46">
        <f>IF(Entries!$J59="","",Entries!$J59)</f>
      </c>
      <c r="N59" s="48">
        <v>58</v>
      </c>
      <c r="O59" s="46" t="str">
        <f>IF(Entries!$B59="","",Entries!$B59)</f>
        <v>Kirkintilloch Olympians "B"</v>
      </c>
      <c r="P59" s="46">
        <f>IF(Entries!$M59="","",Entries!$M59)</f>
      </c>
    </row>
    <row r="60" spans="1:16" ht="12.75">
      <c r="A60" s="48">
        <v>59</v>
      </c>
      <c r="B60" s="48" t="str">
        <f>'Enter Results'!CM62</f>
        <v>0:32:56</v>
      </c>
      <c r="C60" s="46" t="str">
        <f>IF(Entries!$B60="","",Entries!$B60)</f>
        <v>Garscube Harriers "A"</v>
      </c>
      <c r="D60" s="46" t="str">
        <f>IF(Entries!$D60="","",Entries!$D60)</f>
        <v>Beth Raeside</v>
      </c>
      <c r="F60" s="48">
        <v>59</v>
      </c>
      <c r="G60" s="46" t="str">
        <f>IF(Entries!$B60="","",Entries!$B60)</f>
        <v>Garscube Harriers "A"</v>
      </c>
      <c r="H60" s="46" t="str">
        <f>IF(Entries!$G60="","",Entries!$G60)</f>
        <v>Grace MacLean</v>
      </c>
      <c r="J60" s="48">
        <v>59</v>
      </c>
      <c r="K60" s="46" t="str">
        <f>IF(Entries!$B60="","",Entries!$B60)</f>
        <v>Garscube Harriers "A"</v>
      </c>
      <c r="L60" s="46" t="str">
        <f>IF(Entries!$J60="","",Entries!$J60)</f>
        <v>Ellie Hinks</v>
      </c>
      <c r="N60" s="48">
        <v>59</v>
      </c>
      <c r="O60" s="46" t="str">
        <f>IF(Entries!$B60="","",Entries!$B60)</f>
        <v>Garscube Harriers "A"</v>
      </c>
      <c r="P60" s="46">
        <f>IF(Entries!$M60="","",Entries!$M60)</f>
      </c>
    </row>
    <row r="61" spans="1:16" ht="12.75">
      <c r="A61" s="48">
        <v>60</v>
      </c>
      <c r="B61" s="48" t="str">
        <f>'Enter Results'!CM63</f>
        <v>0:36:09</v>
      </c>
      <c r="C61" s="46" t="str">
        <f>IF(Entries!$B61="","",Entries!$B61)</f>
        <v>Garscube Harriers "B"</v>
      </c>
      <c r="D61" s="46" t="str">
        <f>IF(Entries!$D61="","",Entries!$D61)</f>
        <v>Ingrid Imrie</v>
      </c>
      <c r="F61" s="48">
        <v>60</v>
      </c>
      <c r="G61" s="46" t="str">
        <f>IF(Entries!$B61="","",Entries!$B61)</f>
        <v>Garscube Harriers "B"</v>
      </c>
      <c r="H61" s="46" t="str">
        <f>IF(Entries!$G61="","",Entries!$G61)</f>
        <v>Millie Howat</v>
      </c>
      <c r="J61" s="48">
        <v>60</v>
      </c>
      <c r="K61" s="46" t="str">
        <f>IF(Entries!$B61="","",Entries!$B61)</f>
        <v>Garscube Harriers "B"</v>
      </c>
      <c r="L61" s="46" t="str">
        <f>IF(Entries!$J61="","",Entries!$J61)</f>
        <v>Kerry Gallagher</v>
      </c>
      <c r="N61" s="48">
        <v>60</v>
      </c>
      <c r="O61" s="46" t="str">
        <f>IF(Entries!$B61="","",Entries!$B61)</f>
        <v>Garscube Harriers "B"</v>
      </c>
      <c r="P61" s="46">
        <f>IF(Entries!$M61="","",Entries!$M61)</f>
      </c>
    </row>
    <row r="62" spans="1:16" ht="12.75">
      <c r="A62" s="48">
        <v>61</v>
      </c>
      <c r="B62" s="48" t="str">
        <f>'Enter Results'!CM64</f>
        <v>0:00:00</v>
      </c>
      <c r="C62" s="46" t="str">
        <f>IF(Entries!$B62="","",Entries!$B62)</f>
        <v>Garscube Harriers "C"</v>
      </c>
      <c r="D62" s="46" t="str">
        <f>IF(Entries!$D62="","",Entries!$D62)</f>
        <v>Beth Trainer</v>
      </c>
      <c r="F62" s="48">
        <v>61</v>
      </c>
      <c r="G62" s="46" t="str">
        <f>IF(Entries!$B62="","",Entries!$B62)</f>
        <v>Garscube Harriers "C"</v>
      </c>
      <c r="H62" s="46" t="str">
        <f>IF(Entries!$G62="","",Entries!$G62)</f>
        <v>Hanna Campbell</v>
      </c>
      <c r="J62" s="48">
        <v>61</v>
      </c>
      <c r="K62" s="46" t="str">
        <f>IF(Entries!$B62="","",Entries!$B62)</f>
        <v>Garscube Harriers "C"</v>
      </c>
      <c r="L62" s="46" t="str">
        <f>IF(Entries!$J62="","",Entries!$J62)</f>
        <v>Alice Wilson</v>
      </c>
      <c r="N62" s="48">
        <v>61</v>
      </c>
      <c r="O62" s="46" t="str">
        <f>IF(Entries!$B62="","",Entries!$B62)</f>
        <v>Garscube Harriers "C"</v>
      </c>
      <c r="P62" s="46">
        <f>IF(Entries!$M62="","",Entries!$M62)</f>
      </c>
    </row>
    <row r="63" spans="1:16" ht="12.75">
      <c r="A63" s="48">
        <v>62</v>
      </c>
      <c r="B63" s="48" t="str">
        <f>'Enter Results'!CM65</f>
        <v>0:34:08</v>
      </c>
      <c r="C63" s="46" t="str">
        <f>IF(Entries!$B63="","",Entries!$B63)</f>
        <v>Victoria Park COG AC "A" </v>
      </c>
      <c r="D63" s="46" t="str">
        <f>IF(Entries!$D63="","",Entries!$D63)</f>
        <v>Sophie Sinclair</v>
      </c>
      <c r="F63" s="48">
        <v>62</v>
      </c>
      <c r="G63" s="46" t="str">
        <f>IF(Entries!$B63="","",Entries!$B63)</f>
        <v>Victoria Park COG AC "A" </v>
      </c>
      <c r="H63" s="46" t="str">
        <f>IF(Entries!$G63="","",Entries!$G63)</f>
        <v>Jenna Little</v>
      </c>
      <c r="J63" s="48">
        <v>62</v>
      </c>
      <c r="K63" s="46" t="str">
        <f>IF(Entries!$B63="","",Entries!$B63)</f>
        <v>Victoria Park COG AC "A" </v>
      </c>
      <c r="L63" s="46" t="str">
        <f>IF(Entries!$J63="","",Entries!$J63)</f>
        <v>Emma Gilmour</v>
      </c>
      <c r="N63" s="48">
        <v>62</v>
      </c>
      <c r="O63" s="46" t="str">
        <f>IF(Entries!$B63="","",Entries!$B63)</f>
        <v>Victoria Park COG AC "A" </v>
      </c>
      <c r="P63" s="46">
        <f>IF(Entries!$M63="","",Entries!$M63)</f>
      </c>
    </row>
    <row r="64" spans="1:16" ht="12.75">
      <c r="A64" s="48">
        <v>63</v>
      </c>
      <c r="B64" s="48" t="str">
        <f>'Enter Results'!CM66</f>
        <v>0:36:25</v>
      </c>
      <c r="C64" s="46" t="str">
        <f>IF(Entries!$B64="","",Entries!$B64)</f>
        <v>Victoria Park COG AC "B" </v>
      </c>
      <c r="D64" s="46" t="str">
        <f>IF(Entries!$D64="","",Entries!$D64)</f>
        <v>Amy Byrne</v>
      </c>
      <c r="F64" s="48">
        <v>63</v>
      </c>
      <c r="G64" s="46" t="str">
        <f>IF(Entries!$B64="","",Entries!$B64)</f>
        <v>Victoria Park COG AC "B" </v>
      </c>
      <c r="H64" s="46" t="str">
        <f>IF(Entries!$G64="","",Entries!$G64)</f>
        <v>Caitlin Coyle</v>
      </c>
      <c r="J64" s="48">
        <v>63</v>
      </c>
      <c r="K64" s="46" t="str">
        <f>IF(Entries!$B64="","",Entries!$B64)</f>
        <v>Victoria Park COG AC "B" </v>
      </c>
      <c r="L64" s="46" t="str">
        <f>IF(Entries!$J64="","",Entries!$J64)</f>
        <v>Rosin Coyle</v>
      </c>
      <c r="N64" s="48">
        <v>63</v>
      </c>
      <c r="O64" s="46" t="str">
        <f>IF(Entries!$B64="","",Entries!$B64)</f>
        <v>Victoria Park COG AC "B" </v>
      </c>
      <c r="P64" s="46">
        <f>IF(Entries!$M64="","",Entries!$M64)</f>
      </c>
    </row>
    <row r="65" spans="1:16" ht="12.75">
      <c r="A65" s="48">
        <v>64</v>
      </c>
      <c r="B65" s="48" t="str">
        <f>'Enter Results'!CM67</f>
        <v>0:00:00</v>
      </c>
      <c r="C65" s="46" t="str">
        <f>IF(Entries!$B65="","",Entries!$B65)</f>
        <v>Garscube Harriers "D"</v>
      </c>
      <c r="D65" s="46" t="str">
        <f>IF(Entries!$D65="","",Entries!$D65)</f>
        <v>Tess Hand</v>
      </c>
      <c r="F65" s="48">
        <v>64</v>
      </c>
      <c r="G65" s="46" t="str">
        <f>IF(Entries!$B65="","",Entries!$B65)</f>
        <v>Garscube Harriers "D"</v>
      </c>
      <c r="H65" s="46">
        <f>IF(Entries!$G65="","",Entries!$G65)</f>
      </c>
      <c r="J65" s="48">
        <v>64</v>
      </c>
      <c r="K65" s="46" t="str">
        <f>IF(Entries!$B65="","",Entries!$B65)</f>
        <v>Garscube Harriers "D"</v>
      </c>
      <c r="L65" s="46">
        <f>IF(Entries!$J65="","",Entries!$J65)</f>
      </c>
      <c r="N65" s="48">
        <v>64</v>
      </c>
      <c r="O65" s="46" t="str">
        <f>IF(Entries!$B65="","",Entries!$B65)</f>
        <v>Garscube Harriers "D"</v>
      </c>
      <c r="P65" s="46">
        <f>IF(Entries!$M65="","",Entries!$M65)</f>
      </c>
    </row>
    <row r="66" spans="1:16" ht="12.75">
      <c r="A66" s="48">
        <v>65</v>
      </c>
      <c r="B66" s="48" t="str">
        <f>'Enter Results'!CM68</f>
        <v>0:00:00</v>
      </c>
      <c r="C66" s="46">
        <f>IF(Entries!$B66="","",Entries!$B66)</f>
      </c>
      <c r="D66" s="46">
        <f>IF(Entries!$D66="","",Entries!$D66)</f>
      </c>
      <c r="F66" s="48">
        <v>65</v>
      </c>
      <c r="G66" s="46">
        <f>IF(Entries!$B66="","",Entries!$B66)</f>
      </c>
      <c r="H66" s="46">
        <f>IF(Entries!$G66="","",Entries!$G66)</f>
      </c>
      <c r="J66" s="48">
        <v>65</v>
      </c>
      <c r="K66" s="46">
        <f>IF(Entries!$B66="","",Entries!$B66)</f>
      </c>
      <c r="L66" s="46">
        <f>IF(Entries!$J66="","",Entries!$J66)</f>
      </c>
      <c r="N66" s="48">
        <v>65</v>
      </c>
      <c r="O66" s="46">
        <f>IF(Entries!$B66="","",Entries!$B66)</f>
      </c>
      <c r="P66" s="46">
        <f>IF(Entries!$M66="","",Entries!$M66)</f>
      </c>
    </row>
    <row r="67" spans="1:16" ht="12.75">
      <c r="A67" s="48">
        <v>66</v>
      </c>
      <c r="B67" s="48" t="str">
        <f>'Enter Results'!CM69</f>
        <v>0:00:00</v>
      </c>
      <c r="C67" s="46">
        <f>IF(Entries!$B67="","",Entries!$B67)</f>
      </c>
      <c r="D67" s="46">
        <f>IF(Entries!$D67="","",Entries!$D67)</f>
      </c>
      <c r="F67" s="48">
        <v>66</v>
      </c>
      <c r="G67" s="46">
        <f>IF(Entries!$B67="","",Entries!$B67)</f>
      </c>
      <c r="H67" s="46">
        <f>IF(Entries!$G67="","",Entries!$G67)</f>
      </c>
      <c r="J67" s="48">
        <v>66</v>
      </c>
      <c r="K67" s="46">
        <f>IF(Entries!$B67="","",Entries!$B67)</f>
      </c>
      <c r="L67" s="46">
        <f>IF(Entries!$J67="","",Entries!$J67)</f>
      </c>
      <c r="N67" s="48">
        <v>66</v>
      </c>
      <c r="O67" s="46">
        <f>IF(Entries!$B67="","",Entries!$B67)</f>
      </c>
      <c r="P67" s="46">
        <f>IF(Entries!$M67="","",Entries!$M67)</f>
      </c>
    </row>
    <row r="68" spans="1:16" ht="12.75">
      <c r="A68" s="48">
        <v>67</v>
      </c>
      <c r="B68" s="48" t="str">
        <f>'Enter Results'!CM70</f>
        <v>0:00:00</v>
      </c>
      <c r="C68" s="46">
        <f>IF(Entries!$B68="","",Entries!$B68)</f>
      </c>
      <c r="D68" s="46">
        <f>IF(Entries!$D68="","",Entries!$D68)</f>
      </c>
      <c r="F68" s="48">
        <v>67</v>
      </c>
      <c r="G68" s="46">
        <f>IF(Entries!$B68="","",Entries!$B68)</f>
      </c>
      <c r="H68" s="46">
        <f>IF(Entries!$G68="","",Entries!$G68)</f>
      </c>
      <c r="J68" s="48">
        <v>67</v>
      </c>
      <c r="K68" s="46">
        <f>IF(Entries!$B68="","",Entries!$B68)</f>
      </c>
      <c r="L68" s="46">
        <f>IF(Entries!$J68="","",Entries!$J68)</f>
      </c>
      <c r="N68" s="48">
        <v>67</v>
      </c>
      <c r="O68" s="46">
        <f>IF(Entries!$B68="","",Entries!$B68)</f>
      </c>
      <c r="P68" s="46">
        <f>IF(Entries!$M68="","",Entries!$M68)</f>
      </c>
    </row>
    <row r="69" spans="1:16" ht="12.75">
      <c r="A69" s="48">
        <v>68</v>
      </c>
      <c r="B69" s="48" t="str">
        <f>'Enter Results'!CM71</f>
        <v>0:00:00</v>
      </c>
      <c r="C69" s="46">
        <f>IF(Entries!$B69="","",Entries!$B69)</f>
      </c>
      <c r="D69" s="46">
        <f>IF(Entries!$D69="","",Entries!$D69)</f>
      </c>
      <c r="F69" s="48">
        <v>68</v>
      </c>
      <c r="G69" s="46">
        <f>IF(Entries!$B69="","",Entries!$B69)</f>
      </c>
      <c r="H69" s="46">
        <f>IF(Entries!$G69="","",Entries!$G69)</f>
      </c>
      <c r="J69" s="48">
        <v>68</v>
      </c>
      <c r="K69" s="46">
        <f>IF(Entries!$B69="","",Entries!$B69)</f>
      </c>
      <c r="L69" s="46">
        <f>IF(Entries!$J69="","",Entries!$J69)</f>
      </c>
      <c r="N69" s="48">
        <v>68</v>
      </c>
      <c r="O69" s="46">
        <f>IF(Entries!$B69="","",Entries!$B69)</f>
      </c>
      <c r="P69" s="46">
        <f>IF(Entries!$M69="","",Entries!$M69)</f>
      </c>
    </row>
    <row r="70" spans="1:16" ht="12.75">
      <c r="A70" s="48">
        <v>69</v>
      </c>
      <c r="B70" s="48" t="str">
        <f>'Enter Results'!CM72</f>
        <v>0:00:00</v>
      </c>
      <c r="C70" s="46">
        <f>IF(Entries!$B70="","",Entries!$B70)</f>
      </c>
      <c r="D70" s="46">
        <f>IF(Entries!$D70="","",Entries!$D70)</f>
      </c>
      <c r="F70" s="48">
        <v>69</v>
      </c>
      <c r="G70" s="46">
        <f>IF(Entries!$B70="","",Entries!$B70)</f>
      </c>
      <c r="H70" s="46">
        <f>IF(Entries!$G70="","",Entries!$G70)</f>
      </c>
      <c r="J70" s="48">
        <v>69</v>
      </c>
      <c r="K70" s="46">
        <f>IF(Entries!$B70="","",Entries!$B70)</f>
      </c>
      <c r="L70" s="46">
        <f>IF(Entries!$J70="","",Entries!$J70)</f>
      </c>
      <c r="N70" s="48">
        <v>69</v>
      </c>
      <c r="O70" s="46">
        <f>IF(Entries!$B70="","",Entries!$B70)</f>
      </c>
      <c r="P70" s="46">
        <f>IF(Entries!$M70="","",Entries!$M70)</f>
      </c>
    </row>
    <row r="71" spans="1:16" ht="12.75">
      <c r="A71" s="48">
        <v>70</v>
      </c>
      <c r="B71" s="48" t="str">
        <f>'Enter Results'!CM73</f>
        <v>0:00:00</v>
      </c>
      <c r="C71" s="46">
        <f>IF(Entries!$D71="","",Entries!$D71)</f>
      </c>
      <c r="D71" s="46">
        <f>IF(Entries!$G71="","",Entries!$G71)</f>
      </c>
      <c r="F71" s="48">
        <v>70</v>
      </c>
      <c r="G71" s="46">
        <f>IF(Entries!$D71="","",Entries!$D71)</f>
      </c>
      <c r="H71" s="46">
        <f>IF(Entries!$J71="","",Entries!$J71)</f>
      </c>
      <c r="J71" s="48">
        <v>70</v>
      </c>
      <c r="K71" s="46">
        <f>IF(Entries!$D71="","",Entries!$D71)</f>
      </c>
      <c r="L71" s="46">
        <f>IF(Entries!$M71="","",Entries!$M71)</f>
      </c>
      <c r="N71" s="48">
        <v>70</v>
      </c>
      <c r="O71" s="46">
        <f>IF(Entries!$D71="","",Entries!$D71)</f>
      </c>
      <c r="P71" s="46" t="e">
        <f>IF(Entries!#REF!="","",Entries!#REF!)</f>
        <v>#REF!</v>
      </c>
    </row>
    <row r="72" spans="1:16" ht="12.75">
      <c r="A72" s="48">
        <v>71</v>
      </c>
      <c r="B72" s="48" t="str">
        <f>'Enter Results'!CM74</f>
        <v>0:00:00</v>
      </c>
      <c r="C72" s="46">
        <f>IF(Entries!$B72="","",Entries!$B72)</f>
      </c>
      <c r="D72" s="46">
        <f>IF(Entries!$D72="","",Entries!$D72)</f>
      </c>
      <c r="F72" s="48">
        <v>71</v>
      </c>
      <c r="G72" s="46">
        <f>IF(Entries!$B72="","",Entries!$B72)</f>
      </c>
      <c r="H72" s="46">
        <f>IF(Entries!$G72="","",Entries!$G72)</f>
      </c>
      <c r="J72" s="48">
        <v>71</v>
      </c>
      <c r="K72" s="46">
        <f>IF(Entries!$B72="","",Entries!$B72)</f>
      </c>
      <c r="L72" s="46">
        <f>IF(Entries!$J72="","",Entries!$J72)</f>
      </c>
      <c r="N72" s="48">
        <v>71</v>
      </c>
      <c r="O72" s="46">
        <f>IF(Entries!$B72="","",Entries!$B72)</f>
      </c>
      <c r="P72" s="46">
        <f>IF(Entries!$M72="","",Entries!$M72)</f>
      </c>
    </row>
    <row r="73" spans="1:16" ht="12.75">
      <c r="A73" s="48">
        <v>72</v>
      </c>
      <c r="B73" s="48" t="str">
        <f>'Enter Results'!CM75</f>
        <v>0:00:00</v>
      </c>
      <c r="C73" s="46">
        <f>IF(Entries!$B73="","",Entries!$B73)</f>
      </c>
      <c r="D73" s="46">
        <f>IF(Entries!$D73="","",Entries!$D73)</f>
      </c>
      <c r="F73" s="48">
        <v>72</v>
      </c>
      <c r="G73" s="46">
        <f>IF(Entries!$B73="","",Entries!$B73)</f>
      </c>
      <c r="H73" s="46">
        <f>IF(Entries!$G73="","",Entries!$G73)</f>
      </c>
      <c r="J73" s="48">
        <v>72</v>
      </c>
      <c r="K73" s="46">
        <f>IF(Entries!$B73="","",Entries!$B73)</f>
      </c>
      <c r="L73" s="46">
        <f>IF(Entries!$J73="","",Entries!$J73)</f>
      </c>
      <c r="N73" s="48">
        <v>72</v>
      </c>
      <c r="O73" s="46">
        <f>IF(Entries!$B73="","",Entries!$B73)</f>
      </c>
      <c r="P73" s="46">
        <f>IF(Entries!$M73="","",Entries!$M73)</f>
      </c>
    </row>
    <row r="74" spans="1:16" ht="12.75">
      <c r="A74" s="48">
        <v>73</v>
      </c>
      <c r="B74" s="48" t="str">
        <f>'Enter Results'!CM76</f>
        <v>0:00:00</v>
      </c>
      <c r="C74" s="46">
        <f>IF(Entries!$B74="","",Entries!$B74)</f>
      </c>
      <c r="D74" s="46">
        <f>IF(Entries!$D74="","",Entries!$D74)</f>
      </c>
      <c r="F74" s="48">
        <v>73</v>
      </c>
      <c r="G74" s="46">
        <f>IF(Entries!$B74="","",Entries!$B74)</f>
      </c>
      <c r="H74" s="46">
        <f>IF(Entries!$G74="","",Entries!$G74)</f>
      </c>
      <c r="J74" s="48">
        <v>73</v>
      </c>
      <c r="K74" s="46">
        <f>IF(Entries!$B74="","",Entries!$B74)</f>
      </c>
      <c r="L74" s="46">
        <f>IF(Entries!$J74="","",Entries!$J74)</f>
      </c>
      <c r="N74" s="48">
        <v>73</v>
      </c>
      <c r="O74" s="46">
        <f>IF(Entries!$B74="","",Entries!$B74)</f>
      </c>
      <c r="P74" s="46">
        <f>IF(Entries!$M74="","",Entries!$M74)</f>
      </c>
    </row>
    <row r="75" spans="1:16" ht="12.75">
      <c r="A75" s="48">
        <v>74</v>
      </c>
      <c r="B75" s="48" t="str">
        <f>'Enter Results'!CM77</f>
        <v>0:00:00</v>
      </c>
      <c r="C75" s="46">
        <f>IF(Entries!$B75="","",Entries!$B75)</f>
      </c>
      <c r="D75" s="46">
        <f>IF(Entries!$D75="","",Entries!$D75)</f>
      </c>
      <c r="F75" s="48">
        <v>74</v>
      </c>
      <c r="G75" s="46">
        <f>IF(Entries!$B75="","",Entries!$B75)</f>
      </c>
      <c r="H75" s="46">
        <f>IF(Entries!$G75="","",Entries!$G75)</f>
      </c>
      <c r="J75" s="48">
        <v>74</v>
      </c>
      <c r="K75" s="46">
        <f>IF(Entries!$B75="","",Entries!$B75)</f>
      </c>
      <c r="L75" s="46">
        <f>IF(Entries!$J75="","",Entries!$J75)</f>
      </c>
      <c r="N75" s="48">
        <v>74</v>
      </c>
      <c r="O75" s="46">
        <f>IF(Entries!$B75="","",Entries!$B75)</f>
      </c>
      <c r="P75" s="46">
        <f>IF(Entries!$M75="","",Entries!$M75)</f>
      </c>
    </row>
    <row r="76" spans="1:16" ht="12.75">
      <c r="A76" s="48">
        <v>75</v>
      </c>
      <c r="B76" s="48" t="str">
        <f>'Enter Results'!CM78</f>
        <v>0:00:00</v>
      </c>
      <c r="C76" s="46">
        <f>IF(Entries!$B76="","",Entries!$B76)</f>
      </c>
      <c r="D76" s="46">
        <f>IF(Entries!$D76="","",Entries!$D76)</f>
      </c>
      <c r="F76" s="48">
        <v>75</v>
      </c>
      <c r="G76" s="46">
        <f>IF(Entries!$B76="","",Entries!$B76)</f>
      </c>
      <c r="H76" s="46">
        <f>IF(Entries!$G76="","",Entries!$G76)</f>
      </c>
      <c r="J76" s="48">
        <v>75</v>
      </c>
      <c r="K76" s="46">
        <f>IF(Entries!$B76="","",Entries!$B76)</f>
      </c>
      <c r="L76" s="46">
        <f>IF(Entries!$J76="","",Entries!$J76)</f>
      </c>
      <c r="N76" s="48">
        <v>75</v>
      </c>
      <c r="O76" s="46">
        <f>IF(Entries!$B76="","",Entries!$B76)</f>
      </c>
      <c r="P76" s="46">
        <f>IF(Entries!$M76="","",Entries!$M76)</f>
      </c>
    </row>
    <row r="77" spans="1:16" ht="12.75">
      <c r="A77" s="48">
        <v>76</v>
      </c>
      <c r="B77" s="48" t="str">
        <f>'Enter Results'!CM79</f>
        <v>0:00:00</v>
      </c>
      <c r="C77" s="46">
        <f>IF(Entries!$B77="","",Entries!$B77)</f>
      </c>
      <c r="D77" s="46">
        <f>IF(Entries!$D77="","",Entries!$D77)</f>
      </c>
      <c r="F77" s="48">
        <v>76</v>
      </c>
      <c r="G77" s="46">
        <f>IF(Entries!$B77="","",Entries!$B77)</f>
      </c>
      <c r="H77" s="46">
        <f>IF(Entries!$G77="","",Entries!$G77)</f>
      </c>
      <c r="J77" s="48">
        <v>76</v>
      </c>
      <c r="K77" s="46">
        <f>IF(Entries!$B77="","",Entries!$B77)</f>
      </c>
      <c r="L77" s="46">
        <f>IF(Entries!$J77="","",Entries!$J77)</f>
      </c>
      <c r="N77" s="48">
        <v>76</v>
      </c>
      <c r="O77" s="46">
        <f>IF(Entries!$B77="","",Entries!$B77)</f>
      </c>
      <c r="P77" s="46">
        <f>IF(Entries!$M77="","",Entries!$M77)</f>
      </c>
    </row>
    <row r="78" spans="1:16" ht="12.75">
      <c r="A78" s="48">
        <v>77</v>
      </c>
      <c r="B78" s="48" t="str">
        <f>'Enter Results'!CM80</f>
        <v>0:00:00</v>
      </c>
      <c r="C78" s="46">
        <f>IF(Entries!$B78="","",Entries!$B78)</f>
      </c>
      <c r="D78" s="46">
        <f>IF(Entries!$D78="","",Entries!$D78)</f>
      </c>
      <c r="F78" s="48">
        <v>77</v>
      </c>
      <c r="G78" s="46">
        <f>IF(Entries!$B78="","",Entries!$B78)</f>
      </c>
      <c r="H78" s="46">
        <f>IF(Entries!$G78="","",Entries!$G78)</f>
      </c>
      <c r="J78" s="48">
        <v>77</v>
      </c>
      <c r="K78" s="46">
        <f>IF(Entries!$B78="","",Entries!$B78)</f>
      </c>
      <c r="L78" s="46">
        <f>IF(Entries!$J78="","",Entries!$J78)</f>
      </c>
      <c r="N78" s="48">
        <v>77</v>
      </c>
      <c r="O78" s="46">
        <f>IF(Entries!$B78="","",Entries!$B78)</f>
      </c>
      <c r="P78" s="46">
        <f>IF(Entries!$M78="","",Entries!$M78)</f>
      </c>
    </row>
    <row r="79" spans="1:16" ht="12.75">
      <c r="A79" s="48">
        <v>78</v>
      </c>
      <c r="B79" s="48" t="str">
        <f>'Enter Results'!CM81</f>
        <v>0:00:00</v>
      </c>
      <c r="C79" s="46">
        <f>IF(Entries!$B79="","",Entries!$B79)</f>
      </c>
      <c r="D79" s="46">
        <f>IF(Entries!$D79="","",Entries!$D79)</f>
      </c>
      <c r="F79" s="48">
        <v>78</v>
      </c>
      <c r="G79" s="46">
        <f>IF(Entries!$B79="","",Entries!$B79)</f>
      </c>
      <c r="H79" s="46">
        <f>IF(Entries!$G79="","",Entries!$G79)</f>
      </c>
      <c r="J79" s="48">
        <v>78</v>
      </c>
      <c r="K79" s="46">
        <f>IF(Entries!$B79="","",Entries!$B79)</f>
      </c>
      <c r="L79" s="46">
        <f>IF(Entries!$J79="","",Entries!$J79)</f>
      </c>
      <c r="N79" s="48">
        <v>78</v>
      </c>
      <c r="O79" s="46">
        <f>IF(Entries!$B79="","",Entries!$B79)</f>
      </c>
      <c r="P79" s="46">
        <f>IF(Entries!$M79="","",Entries!$M79)</f>
      </c>
    </row>
    <row r="80" spans="1:16" ht="12.75">
      <c r="A80" s="48">
        <v>79</v>
      </c>
      <c r="B80" s="48" t="str">
        <f>'Enter Results'!CM82</f>
        <v>0:00:00</v>
      </c>
      <c r="C80" s="46">
        <f>IF(Entries!$B80="","",Entries!$B80)</f>
      </c>
      <c r="D80" s="46">
        <f>IF(Entries!$D80="","",Entries!$D80)</f>
      </c>
      <c r="F80" s="48">
        <v>79</v>
      </c>
      <c r="G80" s="46">
        <f>IF(Entries!$B80="","",Entries!$B80)</f>
      </c>
      <c r="H80" s="46">
        <f>IF(Entries!$G80="","",Entries!$G80)</f>
      </c>
      <c r="J80" s="48">
        <v>79</v>
      </c>
      <c r="K80" s="46">
        <f>IF(Entries!$B80="","",Entries!$B80)</f>
      </c>
      <c r="L80" s="46">
        <f>IF(Entries!$J80="","",Entries!$J80)</f>
      </c>
      <c r="N80" s="48">
        <v>79</v>
      </c>
      <c r="O80" s="46">
        <f>IF(Entries!$B80="","",Entries!$B80)</f>
      </c>
      <c r="P80" s="46">
        <f>IF(Entries!$M80="","",Entries!$M80)</f>
      </c>
    </row>
    <row r="81" spans="1:16" ht="12.75">
      <c r="A81" s="48">
        <v>80</v>
      </c>
      <c r="B81" s="48" t="str">
        <f>'Enter Results'!CM83</f>
        <v>0:00:00</v>
      </c>
      <c r="C81" s="46">
        <f>IF(Entries!$B81="","",Entries!$B81)</f>
      </c>
      <c r="D81" s="46">
        <f>IF(Entries!$D81="","",Entries!$D81)</f>
      </c>
      <c r="F81" s="48">
        <v>80</v>
      </c>
      <c r="G81" s="46">
        <f>IF(Entries!$B81="","",Entries!$B81)</f>
      </c>
      <c r="H81" s="46">
        <f>IF(Entries!$G81="","",Entries!$G81)</f>
      </c>
      <c r="J81" s="48">
        <v>80</v>
      </c>
      <c r="K81" s="46">
        <f>IF(Entries!$B81="","",Entries!$B81)</f>
      </c>
      <c r="L81" s="46">
        <f>IF(Entries!$J81="","",Entries!$J81)</f>
      </c>
      <c r="N81" s="48">
        <v>80</v>
      </c>
      <c r="O81" s="46">
        <f>IF(Entries!$B81="","",Entries!$B81)</f>
      </c>
      <c r="P81" s="46">
        <f>IF(Entries!$M81="","",Entries!$M81)</f>
      </c>
    </row>
    <row r="82" spans="1:16" ht="12.75">
      <c r="A82" s="48">
        <v>81</v>
      </c>
      <c r="B82" s="48" t="str">
        <f>'Enter Results'!CM84</f>
        <v>0:00:00</v>
      </c>
      <c r="C82" s="46">
        <f>IF(Entries!$B82="","",Entries!$B82)</f>
      </c>
      <c r="D82" s="46">
        <f>IF(Entries!$D82="","",Entries!$D82)</f>
      </c>
      <c r="F82" s="48">
        <v>81</v>
      </c>
      <c r="G82" s="46">
        <f>IF(Entries!$B82="","",Entries!$B82)</f>
      </c>
      <c r="H82" s="46">
        <f>IF(Entries!$G82="","",Entries!$G82)</f>
      </c>
      <c r="J82" s="48">
        <v>81</v>
      </c>
      <c r="K82" s="46">
        <f>IF(Entries!$B82="","",Entries!$B82)</f>
      </c>
      <c r="L82" s="46">
        <f>IF(Entries!$J82="","",Entries!$J82)</f>
      </c>
      <c r="N82" s="48">
        <v>81</v>
      </c>
      <c r="O82" s="46">
        <f>IF(Entries!$B82="","",Entries!$B82)</f>
      </c>
      <c r="P82" s="46">
        <f>IF(Entries!$M82="","",Entries!$M82)</f>
      </c>
    </row>
    <row r="83" spans="1:16" ht="12.75">
      <c r="A83" s="48">
        <v>82</v>
      </c>
      <c r="B83" s="48" t="str">
        <f>'Enter Results'!CM85</f>
        <v>0:00:00</v>
      </c>
      <c r="C83" s="46">
        <f>IF(Entries!$B83="","",Entries!$B83)</f>
      </c>
      <c r="D83" s="46">
        <f>IF(Entries!$D83="","",Entries!$D83)</f>
      </c>
      <c r="F83" s="48">
        <v>82</v>
      </c>
      <c r="G83" s="46">
        <f>IF(Entries!$B83="","",Entries!$B83)</f>
      </c>
      <c r="H83" s="46">
        <f>IF(Entries!$G83="","",Entries!$G83)</f>
      </c>
      <c r="J83" s="48">
        <v>82</v>
      </c>
      <c r="K83" s="46">
        <f>IF(Entries!$B83="","",Entries!$B83)</f>
      </c>
      <c r="L83" s="46">
        <f>IF(Entries!$J83="","",Entries!$J83)</f>
      </c>
      <c r="N83" s="48">
        <v>82</v>
      </c>
      <c r="O83" s="46">
        <f>IF(Entries!$B83="","",Entries!$B83)</f>
      </c>
      <c r="P83" s="46">
        <f>IF(Entries!$M83="","",Entries!$M83)</f>
      </c>
    </row>
    <row r="84" spans="1:16" ht="12.75">
      <c r="A84" s="48">
        <v>83</v>
      </c>
      <c r="B84" s="48" t="str">
        <f>'Enter Results'!CM86</f>
        <v>0:00:00</v>
      </c>
      <c r="C84" s="46">
        <f>IF(Entries!$B84="","",Entries!$B84)</f>
      </c>
      <c r="D84" s="46">
        <f>IF(Entries!$D84="","",Entries!$D84)</f>
      </c>
      <c r="F84" s="48">
        <v>83</v>
      </c>
      <c r="G84" s="46">
        <f>IF(Entries!$B84="","",Entries!$B84)</f>
      </c>
      <c r="H84" s="46">
        <f>IF(Entries!$G84="","",Entries!$G84)</f>
      </c>
      <c r="J84" s="48">
        <v>83</v>
      </c>
      <c r="K84" s="46">
        <f>IF(Entries!$B84="","",Entries!$B84)</f>
      </c>
      <c r="L84" s="46">
        <f>IF(Entries!$J84="","",Entries!$J84)</f>
      </c>
      <c r="N84" s="48">
        <v>83</v>
      </c>
      <c r="O84" s="46">
        <f>IF(Entries!$B84="","",Entries!$B84)</f>
      </c>
      <c r="P84" s="46">
        <f>IF(Entries!$M84="","",Entries!$M84)</f>
      </c>
    </row>
    <row r="85" spans="1:16" ht="12.75">
      <c r="A85" s="48">
        <v>84</v>
      </c>
      <c r="B85" s="48" t="str">
        <f>'Enter Results'!CM87</f>
        <v>0:00:00</v>
      </c>
      <c r="C85" s="46">
        <f>IF(Entries!$B85="","",Entries!$B85)</f>
      </c>
      <c r="D85" s="46">
        <f>IF(Entries!$D85="","",Entries!$D85)</f>
      </c>
      <c r="F85" s="48">
        <v>84</v>
      </c>
      <c r="G85" s="46">
        <f>IF(Entries!$B85="","",Entries!$B85)</f>
      </c>
      <c r="H85" s="46">
        <f>IF(Entries!$G85="","",Entries!$G85)</f>
      </c>
      <c r="J85" s="48">
        <v>84</v>
      </c>
      <c r="K85" s="46">
        <f>IF(Entries!$B85="","",Entries!$B85)</f>
      </c>
      <c r="L85" s="46">
        <f>IF(Entries!$J85="","",Entries!$J85)</f>
      </c>
      <c r="N85" s="48">
        <v>84</v>
      </c>
      <c r="O85" s="46">
        <f>IF(Entries!$B85="","",Entries!$B85)</f>
      </c>
      <c r="P85" s="46">
        <f>IF(Entries!$M85="","",Entries!$M85)</f>
      </c>
    </row>
    <row r="86" spans="1:16" ht="12.75">
      <c r="A86" s="48">
        <v>85</v>
      </c>
      <c r="B86" s="48" t="str">
        <f>'Enter Results'!CM88</f>
        <v>0:00:00</v>
      </c>
      <c r="C86" s="46">
        <f>IF(Entries!$B86="","",Entries!$B86)</f>
      </c>
      <c r="D86" s="46">
        <f>IF(Entries!$D86="","",Entries!$D86)</f>
      </c>
      <c r="F86" s="48">
        <v>85</v>
      </c>
      <c r="G86" s="46">
        <f>IF(Entries!$B86="","",Entries!$B86)</f>
      </c>
      <c r="H86" s="46">
        <f>IF(Entries!$G86="","",Entries!$G86)</f>
      </c>
      <c r="J86" s="48">
        <v>85</v>
      </c>
      <c r="K86" s="46">
        <f>IF(Entries!$B86="","",Entries!$B86)</f>
      </c>
      <c r="L86" s="46">
        <f>IF(Entries!$J86="","",Entries!$J86)</f>
      </c>
      <c r="N86" s="48">
        <v>85</v>
      </c>
      <c r="O86" s="46">
        <f>IF(Entries!$B86="","",Entries!$B86)</f>
      </c>
      <c r="P86" s="46">
        <f>IF(Entries!$M86="","",Entries!$M86)</f>
      </c>
    </row>
    <row r="87" spans="1:16" ht="12.75">
      <c r="A87" s="48">
        <v>86</v>
      </c>
      <c r="B87" s="48" t="str">
        <f>'Enter Results'!CM89</f>
        <v>0:00:00</v>
      </c>
      <c r="C87" s="46">
        <f>IF(Entries!$B87="","",Entries!$B87)</f>
      </c>
      <c r="D87" s="46">
        <f>IF(Entries!$D87="","",Entries!$D87)</f>
      </c>
      <c r="F87" s="48">
        <v>86</v>
      </c>
      <c r="G87" s="46">
        <f>IF(Entries!$B87="","",Entries!$B87)</f>
      </c>
      <c r="H87" s="46">
        <f>IF(Entries!$G87="","",Entries!$G87)</f>
      </c>
      <c r="J87" s="48">
        <v>86</v>
      </c>
      <c r="K87" s="46">
        <f>IF(Entries!$B87="","",Entries!$B87)</f>
      </c>
      <c r="L87" s="46">
        <f>IF(Entries!$J87="","",Entries!$J87)</f>
      </c>
      <c r="N87" s="48">
        <v>86</v>
      </c>
      <c r="O87" s="46">
        <f>IF(Entries!$B87="","",Entries!$B87)</f>
      </c>
      <c r="P87" s="46">
        <f>IF(Entries!$M87="","",Entries!$M87)</f>
      </c>
    </row>
    <row r="88" spans="1:16" ht="12.75">
      <c r="A88" s="48">
        <v>87</v>
      </c>
      <c r="B88" s="48" t="str">
        <f>'Enter Results'!CM90</f>
        <v>0:00:00</v>
      </c>
      <c r="C88" s="46">
        <f>IF(Entries!$B88="","",Entries!$B88)</f>
      </c>
      <c r="D88" s="46">
        <f>IF(Entries!$D88="","",Entries!$D88)</f>
      </c>
      <c r="F88" s="48">
        <v>87</v>
      </c>
      <c r="G88" s="46">
        <f>IF(Entries!$B88="","",Entries!$B88)</f>
      </c>
      <c r="H88" s="46">
        <f>IF(Entries!$G88="","",Entries!$G88)</f>
      </c>
      <c r="J88" s="48">
        <v>87</v>
      </c>
      <c r="K88" s="46">
        <f>IF(Entries!$B88="","",Entries!$B88)</f>
      </c>
      <c r="L88" s="46">
        <f>IF(Entries!$J88="","",Entries!$J88)</f>
      </c>
      <c r="N88" s="48">
        <v>87</v>
      </c>
      <c r="O88" s="46">
        <f>IF(Entries!$B88="","",Entries!$B88)</f>
      </c>
      <c r="P88" s="46">
        <f>IF(Entries!$M88="","",Entries!$M88)</f>
      </c>
    </row>
    <row r="89" spans="1:16" ht="12.75">
      <c r="A89" s="48">
        <v>88</v>
      </c>
      <c r="B89" s="48" t="str">
        <f>'Enter Results'!CM91</f>
        <v>0:00:00</v>
      </c>
      <c r="C89" s="46">
        <f>IF(Entries!$B89="","",Entries!$B89)</f>
      </c>
      <c r="D89" s="46">
        <f>IF(Entries!$D89="","",Entries!$D89)</f>
      </c>
      <c r="F89" s="48">
        <v>88</v>
      </c>
      <c r="G89" s="46">
        <f>IF(Entries!$B89="","",Entries!$B89)</f>
      </c>
      <c r="H89" s="46">
        <f>IF(Entries!$G89="","",Entries!$G89)</f>
      </c>
      <c r="J89" s="48">
        <v>88</v>
      </c>
      <c r="K89" s="46">
        <f>IF(Entries!$B89="","",Entries!$B89)</f>
      </c>
      <c r="L89" s="46">
        <f>IF(Entries!$J89="","",Entries!$J89)</f>
      </c>
      <c r="N89" s="48">
        <v>88</v>
      </c>
      <c r="O89" s="46">
        <f>IF(Entries!$B89="","",Entries!$B89)</f>
      </c>
      <c r="P89" s="46">
        <f>IF(Entries!$M89="","",Entries!$M89)</f>
      </c>
    </row>
    <row r="90" spans="1:16" ht="12.75">
      <c r="A90" s="48">
        <v>89</v>
      </c>
      <c r="B90" s="48" t="str">
        <f>'Enter Results'!CM92</f>
        <v>0:00:00</v>
      </c>
      <c r="C90" s="46">
        <f>IF(Entries!$B90="","",Entries!$B90)</f>
      </c>
      <c r="D90" s="46">
        <f>IF(Entries!$D90="","",Entries!$D90)</f>
      </c>
      <c r="F90" s="48">
        <v>89</v>
      </c>
      <c r="G90" s="46">
        <f>IF(Entries!$B90="","",Entries!$B90)</f>
      </c>
      <c r="H90" s="46">
        <f>IF(Entries!$G90="","",Entries!$G90)</f>
      </c>
      <c r="J90" s="48">
        <v>89</v>
      </c>
      <c r="K90" s="46">
        <f>IF(Entries!$B90="","",Entries!$B90)</f>
      </c>
      <c r="L90" s="46">
        <f>IF(Entries!$J90="","",Entries!$J90)</f>
      </c>
      <c r="N90" s="48">
        <v>89</v>
      </c>
      <c r="O90" s="46">
        <f>IF(Entries!$B90="","",Entries!$B90)</f>
      </c>
      <c r="P90" s="46">
        <f>IF(Entries!$M90="","",Entries!$M90)</f>
      </c>
    </row>
    <row r="91" spans="1:16" ht="12.75">
      <c r="A91" s="48">
        <v>90</v>
      </c>
      <c r="B91" s="48" t="str">
        <f>'Enter Results'!CM93</f>
        <v>0:00:00</v>
      </c>
      <c r="C91" s="46">
        <f>IF(Entries!$B91="","",Entries!$B91)</f>
      </c>
      <c r="D91" s="46">
        <f>IF(Entries!$D91="","",Entries!$D91)</f>
      </c>
      <c r="F91" s="48">
        <v>90</v>
      </c>
      <c r="G91" s="46">
        <f>IF(Entries!$B91="","",Entries!$B91)</f>
      </c>
      <c r="H91" s="46">
        <f>IF(Entries!$G91="","",Entries!$G91)</f>
      </c>
      <c r="J91" s="48">
        <v>90</v>
      </c>
      <c r="K91" s="46">
        <f>IF(Entries!$B91="","",Entries!$B91)</f>
      </c>
      <c r="L91" s="46">
        <f>IF(Entries!$J91="","",Entries!$J91)</f>
      </c>
      <c r="N91" s="48">
        <v>90</v>
      </c>
      <c r="O91" s="46">
        <f>IF(Entries!$B91="","",Entries!$B91)</f>
      </c>
      <c r="P91" s="46">
        <f>IF(Entries!$M91="","",Entries!$M91)</f>
      </c>
    </row>
    <row r="92" spans="1:16" ht="12.75">
      <c r="A92" s="48">
        <v>91</v>
      </c>
      <c r="B92" s="48" t="str">
        <f>'Enter Results'!CM94</f>
        <v>0:00:00</v>
      </c>
      <c r="C92" s="46">
        <f>IF(Entries!$B92="","",Entries!$B92)</f>
      </c>
      <c r="D92" s="46">
        <f>IF(Entries!$D92="","",Entries!$D92)</f>
      </c>
      <c r="F92" s="48">
        <v>91</v>
      </c>
      <c r="G92" s="46">
        <f>IF(Entries!$B92="","",Entries!$B92)</f>
      </c>
      <c r="H92" s="46">
        <f>IF(Entries!$G92="","",Entries!$G92)</f>
      </c>
      <c r="J92" s="48">
        <v>91</v>
      </c>
      <c r="K92" s="46">
        <f>IF(Entries!$B92="","",Entries!$B92)</f>
      </c>
      <c r="L92" s="46">
        <f>IF(Entries!$J92="","",Entries!$J92)</f>
      </c>
      <c r="N92" s="48">
        <v>91</v>
      </c>
      <c r="O92" s="46">
        <f>IF(Entries!$B92="","",Entries!$B92)</f>
      </c>
      <c r="P92" s="46">
        <f>IF(Entries!$M92="","",Entries!$M92)</f>
      </c>
    </row>
    <row r="93" spans="1:16" ht="12.75">
      <c r="A93" s="48">
        <v>92</v>
      </c>
      <c r="B93" s="48" t="str">
        <f>'Enter Results'!CM95</f>
        <v>0:00:00</v>
      </c>
      <c r="C93" s="46">
        <f>IF(Entries!$B93="","",Entries!$B93)</f>
      </c>
      <c r="D93" s="46">
        <f>IF(Entries!$D93="","",Entries!$D93)</f>
      </c>
      <c r="F93" s="48">
        <v>92</v>
      </c>
      <c r="G93" s="46">
        <f>IF(Entries!$B93="","",Entries!$B93)</f>
      </c>
      <c r="H93" s="46">
        <f>IF(Entries!$G93="","",Entries!$G93)</f>
      </c>
      <c r="J93" s="48">
        <v>92</v>
      </c>
      <c r="K93" s="46">
        <f>IF(Entries!$B93="","",Entries!$B93)</f>
      </c>
      <c r="L93" s="46">
        <f>IF(Entries!$J93="","",Entries!$J93)</f>
      </c>
      <c r="N93" s="48">
        <v>92</v>
      </c>
      <c r="O93" s="46">
        <f>IF(Entries!$B93="","",Entries!$B93)</f>
      </c>
      <c r="P93" s="46">
        <f>IF(Entries!$M93="","",Entries!$M93)</f>
      </c>
    </row>
    <row r="94" spans="1:16" ht="12.75">
      <c r="A94" s="48">
        <v>93</v>
      </c>
      <c r="B94" s="48" t="str">
        <f>'Enter Results'!CM96</f>
        <v>0:00:00</v>
      </c>
      <c r="C94" s="46">
        <f>IF(Entries!$B94="","",Entries!$B94)</f>
      </c>
      <c r="D94" s="46">
        <f>IF(Entries!$D94="","",Entries!$D94)</f>
      </c>
      <c r="F94" s="48">
        <v>93</v>
      </c>
      <c r="G94" s="46">
        <f>IF(Entries!$B94="","",Entries!$B94)</f>
      </c>
      <c r="H94" s="46">
        <f>IF(Entries!$G94="","",Entries!$G94)</f>
      </c>
      <c r="J94" s="48">
        <v>93</v>
      </c>
      <c r="K94" s="46">
        <f>IF(Entries!$B94="","",Entries!$B94)</f>
      </c>
      <c r="L94" s="46">
        <f>IF(Entries!$J94="","",Entries!$J94)</f>
      </c>
      <c r="N94" s="48">
        <v>93</v>
      </c>
      <c r="O94" s="46">
        <f>IF(Entries!$B94="","",Entries!$B94)</f>
      </c>
      <c r="P94" s="46">
        <f>IF(Entries!$M94="","",Entries!$M94)</f>
      </c>
    </row>
    <row r="95" spans="1:16" ht="12.75">
      <c r="A95" s="48">
        <v>94</v>
      </c>
      <c r="B95" s="48" t="str">
        <f>'Enter Results'!CM97</f>
        <v>0:00:00</v>
      </c>
      <c r="C95" s="46">
        <f>IF(Entries!$B95="","",Entries!$B95)</f>
      </c>
      <c r="D95" s="46">
        <f>IF(Entries!$G95="","",Entries!$G95)</f>
      </c>
      <c r="F95" s="48">
        <v>94</v>
      </c>
      <c r="G95" s="46">
        <f>IF(Entries!$B95="","",Entries!$B95)</f>
      </c>
      <c r="H95" s="46" t="e">
        <f>IF(Entries!#REF!="","",Entries!#REF!)</f>
        <v>#REF!</v>
      </c>
      <c r="J95" s="48">
        <v>94</v>
      </c>
      <c r="K95" s="46">
        <f>IF(Entries!$B95="","",Entries!$B95)</f>
      </c>
      <c r="L95" s="46">
        <f>IF(Entries!$J95="","",Entries!$J95)</f>
      </c>
      <c r="N95" s="48">
        <v>94</v>
      </c>
      <c r="O95" s="46">
        <f>IF(Entries!$B95="","",Entries!$B95)</f>
      </c>
      <c r="P95" s="46">
        <f>IF(Entries!$M95="","",Entries!$M95)</f>
      </c>
    </row>
    <row r="96" spans="1:16" ht="12.75">
      <c r="A96" s="48">
        <v>95</v>
      </c>
      <c r="B96" s="48" t="str">
        <f>'Enter Results'!CM98</f>
        <v>0:00:00</v>
      </c>
      <c r="C96" s="46">
        <f>IF(Entries!$B96="","",Entries!$B96)</f>
      </c>
      <c r="D96" s="46">
        <f>IF(Entries!$D96="","",Entries!$D96)</f>
      </c>
      <c r="F96" s="48">
        <v>95</v>
      </c>
      <c r="G96" s="46">
        <f>IF(Entries!$B96="","",Entries!$B96)</f>
      </c>
      <c r="H96" s="46">
        <f>IF(Entries!$G96="","",Entries!$G96)</f>
      </c>
      <c r="J96" s="48">
        <v>95</v>
      </c>
      <c r="K96" s="46">
        <f>IF(Entries!$B96="","",Entries!$B96)</f>
      </c>
      <c r="L96" s="46">
        <f>IF(Entries!$J96="","",Entries!$J96)</f>
      </c>
      <c r="N96" s="48">
        <v>95</v>
      </c>
      <c r="O96" s="46">
        <f>IF(Entries!$B96="","",Entries!$B96)</f>
      </c>
      <c r="P96" s="46">
        <f>IF(Entries!$M96="","",Entries!$M96)</f>
      </c>
    </row>
    <row r="97" spans="1:16" ht="12.75">
      <c r="A97" s="48">
        <v>96</v>
      </c>
      <c r="B97" s="48" t="str">
        <f>'Enter Results'!CM99</f>
        <v>0:00:00</v>
      </c>
      <c r="C97" s="46">
        <f>IF(Entries!$B97="","",Entries!$B97)</f>
      </c>
      <c r="D97" s="46">
        <f>IF(Entries!$D97="","",Entries!$D97)</f>
      </c>
      <c r="F97" s="48">
        <v>96</v>
      </c>
      <c r="G97" s="46">
        <f>IF(Entries!$B97="","",Entries!$B97)</f>
      </c>
      <c r="H97" s="46">
        <f>IF(Entries!$G97="","",Entries!$G97)</f>
      </c>
      <c r="J97" s="48">
        <v>96</v>
      </c>
      <c r="K97" s="46">
        <f>IF(Entries!$B97="","",Entries!$B97)</f>
      </c>
      <c r="L97" s="46">
        <f>IF(Entries!$J97="","",Entries!$J97)</f>
      </c>
      <c r="N97" s="48">
        <v>96</v>
      </c>
      <c r="O97" s="46">
        <f>IF(Entries!$B97="","",Entries!$B97)</f>
      </c>
      <c r="P97" s="46">
        <f>IF(Entries!$M97="","",Entries!$M97)</f>
      </c>
    </row>
    <row r="98" spans="1:16" ht="12.75">
      <c r="A98" s="48">
        <v>97</v>
      </c>
      <c r="B98" s="48" t="str">
        <f>'Enter Results'!CM100</f>
        <v>0:00:00</v>
      </c>
      <c r="C98" s="46">
        <f>IF(Entries!$B98="","",Entries!$B98)</f>
      </c>
      <c r="D98" s="46">
        <f>IF(Entries!$D98="","",Entries!$D98)</f>
      </c>
      <c r="F98" s="48">
        <v>97</v>
      </c>
      <c r="G98" s="46">
        <f>IF(Entries!$B98="","",Entries!$B98)</f>
      </c>
      <c r="H98" s="46">
        <f>IF(Entries!$G98="","",Entries!$G98)</f>
      </c>
      <c r="J98" s="48">
        <v>97</v>
      </c>
      <c r="K98" s="46">
        <f>IF(Entries!$B98="","",Entries!$B98)</f>
      </c>
      <c r="L98" s="46">
        <f>IF(Entries!$J98="","",Entries!$J98)</f>
      </c>
      <c r="N98" s="48">
        <v>97</v>
      </c>
      <c r="O98" s="46">
        <f>IF(Entries!$B98="","",Entries!$B98)</f>
      </c>
      <c r="P98" s="46">
        <f>IF(Entries!$M98="","",Entries!$M98)</f>
      </c>
    </row>
    <row r="99" spans="1:16" ht="12.75">
      <c r="A99" s="48">
        <v>98</v>
      </c>
      <c r="B99" s="48" t="str">
        <f>'Enter Results'!CM101</f>
        <v>0:00:00</v>
      </c>
      <c r="C99" s="46">
        <f>IF(Entries!$B99="","",Entries!$B99)</f>
      </c>
      <c r="D99" s="46">
        <f>IF(Entries!$D99="","",Entries!$D99)</f>
      </c>
      <c r="F99" s="48">
        <v>98</v>
      </c>
      <c r="G99" s="46">
        <f>IF(Entries!$B99="","",Entries!$B99)</f>
      </c>
      <c r="H99" s="46">
        <f>IF(Entries!$G99="","",Entries!$G99)</f>
      </c>
      <c r="J99" s="48">
        <v>98</v>
      </c>
      <c r="K99" s="46">
        <f>IF(Entries!$B99="","",Entries!$B99)</f>
      </c>
      <c r="L99" s="46">
        <f>IF(Entries!$J99="","",Entries!$J99)</f>
      </c>
      <c r="N99" s="48">
        <v>98</v>
      </c>
      <c r="O99" s="46">
        <f>IF(Entries!$B99="","",Entries!$B99)</f>
      </c>
      <c r="P99" s="46">
        <f>IF(Entries!$M99="","",Entries!$M99)</f>
      </c>
    </row>
    <row r="100" spans="1:16" ht="12.75">
      <c r="A100" s="48">
        <v>99</v>
      </c>
      <c r="B100" s="48" t="str">
        <f>'Enter Results'!CM102</f>
        <v>0:00:00</v>
      </c>
      <c r="C100" s="46">
        <f>IF(Entries!$B100="","",Entries!$B100)</f>
      </c>
      <c r="D100" s="46">
        <f>IF(Entries!$D100="","",Entries!$D100)</f>
      </c>
      <c r="F100" s="48">
        <v>99</v>
      </c>
      <c r="G100" s="46">
        <f>IF(Entries!$B100="","",Entries!$B100)</f>
      </c>
      <c r="H100" s="46">
        <f>IF(Entries!$G100="","",Entries!$G100)</f>
      </c>
      <c r="J100" s="48">
        <v>99</v>
      </c>
      <c r="K100" s="46">
        <f>IF(Entries!$B100="","",Entries!$B100)</f>
      </c>
      <c r="L100" s="46">
        <f>IF(Entries!$J100="","",Entries!$J100)</f>
      </c>
      <c r="N100" s="48">
        <v>99</v>
      </c>
      <c r="O100" s="46">
        <f>IF(Entries!$B100="","",Entries!$B100)</f>
      </c>
      <c r="P100" s="46">
        <f>IF(Entries!$M100="","",Entries!$M100)</f>
      </c>
    </row>
    <row r="101" spans="1:16" ht="12.75">
      <c r="A101" s="48">
        <v>100</v>
      </c>
      <c r="B101" s="48" t="str">
        <f>'Enter Results'!CM103</f>
        <v>0:00:00</v>
      </c>
      <c r="C101" s="46">
        <f>IF(Entries!$B101="","",Entries!$B101)</f>
      </c>
      <c r="D101" s="46">
        <f>IF(Entries!$D101="","",Entries!$D101)</f>
      </c>
      <c r="F101" s="48">
        <v>100</v>
      </c>
      <c r="G101" s="46">
        <f>IF(Entries!$B101="","",Entries!$B101)</f>
      </c>
      <c r="H101" s="46">
        <f>IF(Entries!$G101="","",Entries!$G101)</f>
      </c>
      <c r="J101" s="48">
        <v>100</v>
      </c>
      <c r="K101" s="46">
        <f>IF(Entries!$B101="","",Entries!$B101)</f>
      </c>
      <c r="L101" s="46">
        <f>IF(Entries!$J101="","",Entries!$J101)</f>
      </c>
      <c r="N101" s="48">
        <v>100</v>
      </c>
      <c r="O101" s="46">
        <f>IF(Entries!$B101="","",Entries!$B101)</f>
      </c>
      <c r="P101" s="46">
        <f>IF(Entries!$M101="","",Entries!$M101)</f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Inverclyde 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McLaughlin</dc:creator>
  <cp:keywords/>
  <dc:description/>
  <cp:lastModifiedBy>J Irvine</cp:lastModifiedBy>
  <cp:lastPrinted>2017-10-22T14:23:02Z</cp:lastPrinted>
  <dcterms:created xsi:type="dcterms:W3CDTF">1996-10-14T23:33:28Z</dcterms:created>
  <dcterms:modified xsi:type="dcterms:W3CDTF">2017-10-22T14:26:46Z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-1131477593</vt:i4>
  </property>
  <property fmtid="{D5CDD505-2E9C-101B-9397-08002B2CF9AE}" pid="3" name="_EmailSubject">
    <vt:lpwstr>Results Programme for DAAA XC Relays</vt:lpwstr>
  </property>
  <property fmtid="{D5CDD505-2E9C-101B-9397-08002B2CF9AE}" pid="4" name="_AuthorEmail">
    <vt:lpwstr>stewart2@ntlworld.com</vt:lpwstr>
  </property>
  <property fmtid="{D5CDD505-2E9C-101B-9397-08002B2CF9AE}" pid="5" name="_AuthorEmailDisplayName">
    <vt:lpwstr>Ada Stewart</vt:lpwstr>
  </property>
  <property fmtid="{D5CDD505-2E9C-101B-9397-08002B2CF9AE}" pid="6" name="_ReviewingToolsShownOnce">
    <vt:lpwstr/>
  </property>
</Properties>
</file>