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ie\Downloads\"/>
    </mc:Choice>
  </mc:AlternateContent>
  <xr:revisionPtr revIDLastSave="0" documentId="13_ncr:1_{70AD4109-DA2F-4291-BC0F-C0D95FC0EED0}" xr6:coauthVersionLast="43" xr6:coauthVersionMax="43" xr10:uidLastSave="{00000000-0000-0000-0000-000000000000}"/>
  <bookViews>
    <workbookView xWindow="22560" yWindow="7725" windowWidth="24615" windowHeight="21075" activeTab="4" xr2:uid="{00000000-000D-0000-FFFF-FFFF00000000}"/>
  </bookViews>
  <sheets>
    <sheet name="Prologue" sheetId="1" r:id="rId1"/>
    <sheet name="Lochwinnoch" sheetId="2" r:id="rId2"/>
    <sheet name="Dawsholm" sheetId="3" r:id="rId3"/>
    <sheet name="Clydebank" sheetId="4" r:id="rId4"/>
    <sheet name="Bella" sheetId="5" r:id="rId5"/>
  </sheets>
  <definedNames>
    <definedName name="_xlnm._FilterDatabase" localSheetId="4" hidden="1">Bella!$A$1:$P$61</definedName>
    <definedName name="_xlnm._FilterDatabase" localSheetId="3" hidden="1">Clydebank!$A$1:$P$62</definedName>
    <definedName name="_xlnm._FilterDatabase" localSheetId="2" hidden="1">Dawsholm!$A$1:$P$66</definedName>
    <definedName name="_xlnm._FilterDatabase" localSheetId="1" hidden="1">Lochwinnoch!$A$1:$N$98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" i="5" l="1"/>
  <c r="Q4" i="5" s="1"/>
  <c r="Q5" i="5" s="1"/>
  <c r="Q6" i="5" s="1"/>
  <c r="Q7" i="5" s="1"/>
  <c r="Q8" i="5" s="1"/>
  <c r="Q9" i="5" s="1"/>
  <c r="Q10" i="5" s="1"/>
  <c r="Q11" i="5" s="1"/>
  <c r="Q12" i="5" s="1"/>
  <c r="Q13" i="5" s="1"/>
  <c r="Q14" i="5" s="1"/>
  <c r="Q1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Q26" i="5" s="1"/>
  <c r="Q27" i="5" s="1"/>
  <c r="Q28" i="5" s="1"/>
  <c r="Q29" i="5" s="1"/>
  <c r="Q30" i="5" s="1"/>
  <c r="Q31" i="5" s="1"/>
  <c r="Q32" i="5" s="1"/>
  <c r="Q33" i="5" s="1"/>
  <c r="Q34" i="5" s="1"/>
  <c r="Q35" i="5" s="1"/>
  <c r="Q36" i="5" s="1"/>
  <c r="P62" i="5"/>
  <c r="P35" i="5"/>
  <c r="P4" i="5"/>
  <c r="P7" i="5"/>
  <c r="P56" i="5"/>
  <c r="P37" i="5"/>
  <c r="P31" i="5"/>
  <c r="P59" i="5"/>
  <c r="P45" i="5"/>
  <c r="P46" i="5"/>
  <c r="P44" i="5"/>
  <c r="P6" i="5"/>
  <c r="P51" i="5"/>
  <c r="P23" i="5"/>
  <c r="P32" i="5"/>
  <c r="P22" i="5"/>
  <c r="P61" i="5"/>
  <c r="P43" i="5"/>
  <c r="P28" i="5"/>
  <c r="P50" i="5"/>
  <c r="P57" i="5"/>
  <c r="P52" i="5"/>
  <c r="P29" i="5"/>
  <c r="P10" i="5"/>
  <c r="P2" i="5"/>
  <c r="P42" i="5"/>
  <c r="P58" i="5"/>
  <c r="P38" i="5"/>
  <c r="P21" i="5"/>
  <c r="P9" i="5"/>
  <c r="P20" i="5"/>
  <c r="P60" i="5"/>
  <c r="P8" i="5"/>
  <c r="P36" i="5"/>
  <c r="P15" i="5"/>
  <c r="P5" i="5"/>
  <c r="P18" i="5"/>
  <c r="P25" i="5"/>
  <c r="P11" i="5"/>
  <c r="P47" i="5"/>
  <c r="P41" i="5"/>
  <c r="P30" i="5"/>
  <c r="P55" i="5"/>
  <c r="P14" i="5"/>
  <c r="P53" i="5"/>
  <c r="P24" i="5"/>
  <c r="P27" i="5"/>
  <c r="P40" i="5"/>
  <c r="P26" i="5"/>
  <c r="P17" i="5"/>
  <c r="P33" i="5"/>
  <c r="P39" i="5"/>
  <c r="P34" i="5"/>
  <c r="P49" i="5"/>
  <c r="P48" i="5"/>
  <c r="P3" i="5"/>
  <c r="P12" i="5"/>
  <c r="P13" i="5"/>
  <c r="P16" i="5"/>
  <c r="P54" i="5"/>
  <c r="P19" i="5"/>
  <c r="N4" i="4" l="1"/>
  <c r="N3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O20" i="4" s="1"/>
  <c r="N21" i="4"/>
  <c r="N22" i="4"/>
  <c r="N23" i="4"/>
  <c r="N24" i="4"/>
  <c r="N25" i="4"/>
  <c r="O25" i="4" s="1"/>
  <c r="N26" i="4"/>
  <c r="N27" i="4"/>
  <c r="N28" i="4"/>
  <c r="N29" i="4"/>
  <c r="N30" i="4"/>
  <c r="N31" i="4"/>
  <c r="N32" i="4"/>
  <c r="N33" i="4"/>
  <c r="N34" i="4"/>
  <c r="N35" i="4"/>
  <c r="N36" i="4"/>
  <c r="N38" i="4"/>
  <c r="N37" i="4"/>
  <c r="N39" i="4"/>
  <c r="N40" i="4"/>
  <c r="N41" i="4"/>
  <c r="O41" i="4" s="1"/>
  <c r="N42" i="4"/>
  <c r="N43" i="4"/>
  <c r="N44" i="4"/>
  <c r="N45" i="4"/>
  <c r="N46" i="4"/>
  <c r="N48" i="4"/>
  <c r="N47" i="4"/>
  <c r="N50" i="4"/>
  <c r="N49" i="4"/>
  <c r="N51" i="4"/>
  <c r="N52" i="4"/>
  <c r="N53" i="4"/>
  <c r="N54" i="4"/>
  <c r="N55" i="4"/>
  <c r="N56" i="4"/>
  <c r="N57" i="4"/>
  <c r="N58" i="4"/>
  <c r="N60" i="4"/>
  <c r="N59" i="4"/>
  <c r="N61" i="4"/>
  <c r="N62" i="4"/>
  <c r="N63" i="4"/>
  <c r="N2" i="4"/>
  <c r="L61" i="3"/>
  <c r="L4" i="3"/>
  <c r="L3" i="3"/>
  <c r="M4" i="3" s="1"/>
  <c r="L5" i="3"/>
  <c r="M5" i="3" s="1"/>
  <c r="L6" i="3"/>
  <c r="M6" i="3" s="1"/>
  <c r="L7" i="3"/>
  <c r="L8" i="3"/>
  <c r="M8" i="3" s="1"/>
  <c r="L9" i="3"/>
  <c r="M10" i="3" s="1"/>
  <c r="L10" i="3"/>
  <c r="L11" i="3"/>
  <c r="L12" i="3"/>
  <c r="L13" i="3"/>
  <c r="M13" i="3"/>
  <c r="L14" i="3"/>
  <c r="M14" i="3" s="1"/>
  <c r="L15" i="3"/>
  <c r="M15" i="3" s="1"/>
  <c r="L16" i="3"/>
  <c r="M16" i="3" s="1"/>
  <c r="L17" i="3"/>
  <c r="L18" i="3"/>
  <c r="M19" i="3" s="1"/>
  <c r="L19" i="3"/>
  <c r="L20" i="3"/>
  <c r="L21" i="3"/>
  <c r="L22" i="3"/>
  <c r="L23" i="3"/>
  <c r="L24" i="3"/>
  <c r="M24" i="3" s="1"/>
  <c r="L25" i="3"/>
  <c r="M25" i="3"/>
  <c r="L26" i="3"/>
  <c r="M26" i="3" s="1"/>
  <c r="L27" i="3"/>
  <c r="L28" i="3"/>
  <c r="M28" i="3" s="1"/>
  <c r="L29" i="3"/>
  <c r="M29" i="3" s="1"/>
  <c r="L30" i="3"/>
  <c r="L31" i="3"/>
  <c r="L32" i="3"/>
  <c r="L33" i="3"/>
  <c r="M33" i="3"/>
  <c r="L34" i="3"/>
  <c r="L35" i="3"/>
  <c r="M35" i="3" s="1"/>
  <c r="L36" i="3"/>
  <c r="M37" i="3" s="1"/>
  <c r="L37" i="3"/>
  <c r="L38" i="3"/>
  <c r="M39" i="3" s="1"/>
  <c r="L39" i="3"/>
  <c r="L40" i="3"/>
  <c r="L41" i="3"/>
  <c r="M41" i="3" s="1"/>
  <c r="L42" i="3"/>
  <c r="L43" i="3"/>
  <c r="M43" i="3" s="1"/>
  <c r="L44" i="3"/>
  <c r="L45" i="3"/>
  <c r="M46" i="3" s="1"/>
  <c r="M45" i="3"/>
  <c r="L46" i="3"/>
  <c r="L47" i="3"/>
  <c r="M48" i="3" s="1"/>
  <c r="L48" i="3"/>
  <c r="L49" i="3"/>
  <c r="M49" i="3" s="1"/>
  <c r="L50" i="3"/>
  <c r="M50" i="3" s="1"/>
  <c r="L51" i="3"/>
  <c r="M51" i="3" s="1"/>
  <c r="L52" i="3"/>
  <c r="M52" i="3" s="1"/>
  <c r="L53" i="3"/>
  <c r="M54" i="3" s="1"/>
  <c r="M53" i="3"/>
  <c r="L54" i="3"/>
  <c r="L55" i="3"/>
  <c r="M56" i="3" s="1"/>
  <c r="L56" i="3"/>
  <c r="L57" i="3"/>
  <c r="M57" i="3" s="1"/>
  <c r="L58" i="3"/>
  <c r="M58" i="3" s="1"/>
  <c r="L59" i="3"/>
  <c r="L60" i="3"/>
  <c r="M61" i="3" s="1"/>
  <c r="L62" i="3"/>
  <c r="M62" i="3" s="1"/>
  <c r="L63" i="3"/>
  <c r="M63" i="3" s="1"/>
  <c r="L64" i="3"/>
  <c r="L65" i="3"/>
  <c r="M65" i="3" s="1"/>
  <c r="L2" i="3"/>
  <c r="M3" i="2"/>
  <c r="L89" i="2"/>
  <c r="L87" i="2"/>
  <c r="L83" i="2"/>
  <c r="L84" i="2"/>
  <c r="L80" i="2"/>
  <c r="L78" i="2"/>
  <c r="L77" i="2"/>
  <c r="L76" i="2"/>
  <c r="L71" i="2"/>
  <c r="L67" i="2"/>
  <c r="L70" i="2"/>
  <c r="L66" i="2"/>
  <c r="L68" i="2"/>
  <c r="L75" i="2"/>
  <c r="L72" i="2"/>
  <c r="L65" i="2"/>
  <c r="L64" i="2"/>
  <c r="L60" i="2"/>
  <c r="L58" i="2"/>
  <c r="L69" i="2"/>
  <c r="L59" i="2"/>
  <c r="L57" i="2"/>
  <c r="L56" i="2"/>
  <c r="L55" i="2"/>
  <c r="L53" i="2"/>
  <c r="L54" i="2"/>
  <c r="L47" i="2"/>
  <c r="L51" i="2"/>
  <c r="L49" i="2"/>
  <c r="L46" i="2"/>
  <c r="L52" i="2"/>
  <c r="L48" i="2"/>
  <c r="L45" i="2"/>
  <c r="L43" i="2"/>
  <c r="L42" i="2"/>
  <c r="L35" i="2"/>
  <c r="L38" i="2"/>
  <c r="L39" i="2"/>
  <c r="L40" i="2"/>
  <c r="L41" i="2"/>
  <c r="L37" i="2"/>
  <c r="L32" i="2"/>
  <c r="L33" i="2"/>
  <c r="L29" i="2"/>
  <c r="L31" i="2"/>
  <c r="L28" i="2"/>
  <c r="L27" i="2"/>
  <c r="L26" i="2"/>
  <c r="L24" i="2"/>
  <c r="L25" i="2"/>
  <c r="L23" i="2"/>
  <c r="L21" i="2"/>
  <c r="L20" i="2"/>
  <c r="L19" i="2"/>
  <c r="L18" i="2"/>
  <c r="L16" i="2"/>
  <c r="L14" i="2"/>
  <c r="L13" i="2"/>
  <c r="L9" i="2"/>
  <c r="L10" i="2"/>
  <c r="L7" i="2"/>
  <c r="L6" i="2"/>
  <c r="L4" i="2"/>
  <c r="L5" i="2"/>
  <c r="L3" i="2"/>
  <c r="L2" i="2"/>
  <c r="M42" i="3"/>
  <c r="M34" i="3"/>
  <c r="M30" i="3"/>
  <c r="M22" i="3"/>
  <c r="M60" i="3"/>
  <c r="M44" i="3"/>
  <c r="M40" i="3"/>
  <c r="M32" i="3"/>
  <c r="M20" i="3"/>
  <c r="M12" i="3"/>
  <c r="M21" i="3"/>
  <c r="M59" i="3"/>
  <c r="M55" i="3"/>
  <c r="M31" i="3"/>
  <c r="M23" i="3"/>
  <c r="M11" i="3"/>
  <c r="M7" i="3"/>
  <c r="N3" i="3"/>
  <c r="N4" i="3"/>
  <c r="N5" i="3" s="1"/>
  <c r="N6" i="3" s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M18" i="3" l="1"/>
  <c r="M64" i="3"/>
  <c r="M27" i="3"/>
  <c r="M47" i="3"/>
  <c r="M36" i="3"/>
  <c r="M3" i="3"/>
  <c r="M9" i="3"/>
  <c r="M17" i="3"/>
  <c r="M38" i="3"/>
  <c r="O9" i="4"/>
  <c r="O19" i="4"/>
  <c r="O5" i="4"/>
  <c r="O56" i="4"/>
  <c r="O52" i="4"/>
  <c r="O47" i="4"/>
  <c r="O44" i="4"/>
  <c r="O40" i="4"/>
  <c r="O16" i="4"/>
  <c r="O63" i="4"/>
  <c r="O43" i="4"/>
  <c r="O27" i="4"/>
  <c r="O13" i="4"/>
  <c r="O60" i="4"/>
  <c r="O50" i="4"/>
  <c r="O37" i="4"/>
  <c r="O34" i="4"/>
  <c r="O11" i="4"/>
  <c r="O7" i="4"/>
  <c r="O55" i="4"/>
  <c r="O22" i="4"/>
  <c r="O38" i="4"/>
  <c r="O15" i="4"/>
  <c r="O28" i="4"/>
  <c r="O21" i="4"/>
  <c r="O18" i="4"/>
  <c r="O57" i="4"/>
  <c r="O54" i="4"/>
  <c r="O49" i="4"/>
  <c r="O45" i="4"/>
  <c r="O31" i="4"/>
  <c r="O24" i="4"/>
  <c r="O32" i="4"/>
  <c r="O26" i="4"/>
  <c r="O23" i="4"/>
  <c r="O53" i="4"/>
  <c r="O8" i="4"/>
  <c r="O48" i="4"/>
  <c r="O29" i="4"/>
  <c r="O10" i="4"/>
  <c r="O59" i="4"/>
  <c r="O3" i="4"/>
  <c r="O35" i="4"/>
  <c r="O30" i="4"/>
  <c r="O17" i="4"/>
  <c r="O4" i="4"/>
  <c r="O61" i="4"/>
  <c r="O51" i="4"/>
  <c r="O39" i="4"/>
  <c r="O33" i="4"/>
  <c r="O62" i="4"/>
  <c r="O58" i="4"/>
  <c r="O46" i="4"/>
  <c r="O42" i="4"/>
  <c r="O36" i="4"/>
  <c r="O14" i="4"/>
  <c r="O12" i="4"/>
  <c r="O6" i="4"/>
  <c r="P3" i="4"/>
  <c r="P4" i="4" s="1"/>
  <c r="P5" i="4" s="1"/>
  <c r="P6" i="4" s="1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P47" i="4" s="1"/>
  <c r="P48" i="4" s="1"/>
  <c r="P49" i="4" s="1"/>
  <c r="P50" i="4" s="1"/>
  <c r="P51" i="4" s="1"/>
  <c r="P52" i="4" s="1"/>
  <c r="P53" i="4" s="1"/>
  <c r="P54" i="4" s="1"/>
  <c r="P55" i="4" s="1"/>
  <c r="P56" i="4" s="1"/>
  <c r="P57" i="4" s="1"/>
  <c r="P58" i="4" s="1"/>
  <c r="P59" i="4" s="1"/>
  <c r="P60" i="4" s="1"/>
  <c r="P61" i="4" s="1"/>
  <c r="P62" i="4" s="1"/>
  <c r="P63" i="4" s="1"/>
  <c r="Q37" i="5"/>
  <c r="Q38" i="5"/>
  <c r="Q39" i="5"/>
  <c r="Q40" i="5"/>
  <c r="Q4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Q61" i="5" s="1"/>
  <c r="Q62" i="5" s="1"/>
</calcChain>
</file>

<file path=xl/sharedStrings.xml><?xml version="1.0" encoding="utf-8"?>
<sst xmlns="http://schemas.openxmlformats.org/spreadsheetml/2006/main" count="1424" uniqueCount="253">
  <si>
    <t>Forename</t>
  </si>
  <si>
    <t>Surname</t>
  </si>
  <si>
    <t>Club</t>
  </si>
  <si>
    <t>AgeGroup</t>
  </si>
  <si>
    <t>Andrew</t>
  </si>
  <si>
    <t>Chapman</t>
  </si>
  <si>
    <t>Strathaven Striders</t>
  </si>
  <si>
    <t>M40-44</t>
  </si>
  <si>
    <t>HUGH</t>
  </si>
  <si>
    <t>MCALOON</t>
  </si>
  <si>
    <t>Glasgow FrontRunners</t>
  </si>
  <si>
    <t>M45-49</t>
  </si>
  <si>
    <t>Lorraine</t>
  </si>
  <si>
    <t>Mullen</t>
  </si>
  <si>
    <t>Giffnock North AAC</t>
  </si>
  <si>
    <t>F40-44</t>
  </si>
  <si>
    <t>ROSS</t>
  </si>
  <si>
    <t>BICKERSTAFF</t>
  </si>
  <si>
    <t>Hamilton Harriers</t>
  </si>
  <si>
    <t>M55-59</t>
  </si>
  <si>
    <t>Justin</t>
  </si>
  <si>
    <t>Carter</t>
  </si>
  <si>
    <t>Cambuslang Harriers</t>
  </si>
  <si>
    <t>Chris</t>
  </si>
  <si>
    <t>Upson</t>
  </si>
  <si>
    <t>M50-54</t>
  </si>
  <si>
    <t>Dariusz</t>
  </si>
  <si>
    <t>Ples</t>
  </si>
  <si>
    <t>Calderglen Harriers</t>
  </si>
  <si>
    <t>David</t>
  </si>
  <si>
    <t>Stirling</t>
  </si>
  <si>
    <t>Christopher</t>
  </si>
  <si>
    <t>Smith</t>
  </si>
  <si>
    <t>John</t>
  </si>
  <si>
    <t>Softley</t>
  </si>
  <si>
    <t>Belllahouston Harriers</t>
  </si>
  <si>
    <t>M65+</t>
  </si>
  <si>
    <t>Christine</t>
  </si>
  <si>
    <t>Mcmenemy</t>
  </si>
  <si>
    <t>Airdrie Harriers</t>
  </si>
  <si>
    <t>F50-54</t>
  </si>
  <si>
    <t>Maria</t>
  </si>
  <si>
    <t>Hunter</t>
  </si>
  <si>
    <t>F45-49</t>
  </si>
  <si>
    <t>Stuart</t>
  </si>
  <si>
    <t>Macfarlane</t>
  </si>
  <si>
    <t>M60-64</t>
  </si>
  <si>
    <t>Michael</t>
  </si>
  <si>
    <t>Healy</t>
  </si>
  <si>
    <t>M35-39</t>
  </si>
  <si>
    <t>Elly</t>
  </si>
  <si>
    <t>McArthur</t>
  </si>
  <si>
    <t>F25-29</t>
  </si>
  <si>
    <t>Gary</t>
  </si>
  <si>
    <t>Milne</t>
  </si>
  <si>
    <t>M25-29</t>
  </si>
  <si>
    <t>Scott</t>
  </si>
  <si>
    <t>Coulter</t>
  </si>
  <si>
    <t>Maryhill Harriers</t>
  </si>
  <si>
    <t>Holloway</t>
  </si>
  <si>
    <t>James</t>
  </si>
  <si>
    <t>Speakman</t>
  </si>
  <si>
    <t>Rebecca</t>
  </si>
  <si>
    <t>Whitener</t>
  </si>
  <si>
    <t>Bellahouston Harriers</t>
  </si>
  <si>
    <t>F30-34</t>
  </si>
  <si>
    <t>Joanne</t>
  </si>
  <si>
    <t>Gemmell</t>
  </si>
  <si>
    <t>Glasgow Triathlon Club</t>
  </si>
  <si>
    <t>Alan</t>
  </si>
  <si>
    <t>Cox</t>
  </si>
  <si>
    <t>Kieran</t>
  </si>
  <si>
    <t>Dodworth</t>
  </si>
  <si>
    <t>Amy</t>
  </si>
  <si>
    <t>Ferguson</t>
  </si>
  <si>
    <t>Jillian</t>
  </si>
  <si>
    <t>Cuthbert</t>
  </si>
  <si>
    <t>Ian</t>
  </si>
  <si>
    <t>Mackie</t>
  </si>
  <si>
    <t>M30-34</t>
  </si>
  <si>
    <t>Katherine</t>
  </si>
  <si>
    <t>Graham</t>
  </si>
  <si>
    <t>Suzanne</t>
  </si>
  <si>
    <t>rae</t>
  </si>
  <si>
    <t>Richard</t>
  </si>
  <si>
    <t>Cooper</t>
  </si>
  <si>
    <t>M16-19</t>
  </si>
  <si>
    <t>Gavin</t>
  </si>
  <si>
    <t>Rod</t>
  </si>
  <si>
    <t>MacLeod</t>
  </si>
  <si>
    <t>Sean</t>
  </si>
  <si>
    <t>Reid</t>
  </si>
  <si>
    <t>Sandra</t>
  </si>
  <si>
    <t>Houldsworth</t>
  </si>
  <si>
    <t>Kilbarchan Amateur Athletic Club</t>
  </si>
  <si>
    <t>Carey</t>
  </si>
  <si>
    <t>MRF</t>
  </si>
  <si>
    <t>Colin</t>
  </si>
  <si>
    <t>Whitby</t>
  </si>
  <si>
    <t>Irvine Running Club</t>
  </si>
  <si>
    <t>Wayne</t>
  </si>
  <si>
    <t>Barlow</t>
  </si>
  <si>
    <t>Glasow South Roadrunners</t>
  </si>
  <si>
    <t>Catriona</t>
  </si>
  <si>
    <t>gourley</t>
  </si>
  <si>
    <t>Alex</t>
  </si>
  <si>
    <t>Allardyce</t>
  </si>
  <si>
    <t>maria</t>
  </si>
  <si>
    <t>doherty</t>
  </si>
  <si>
    <t>glasgow south road runners</t>
  </si>
  <si>
    <t>michael</t>
  </si>
  <si>
    <t>kirwan</t>
  </si>
  <si>
    <t>Alison</t>
  </si>
  <si>
    <t>Mackenzie</t>
  </si>
  <si>
    <t>Moses</t>
  </si>
  <si>
    <t>Helensburgh AAC</t>
  </si>
  <si>
    <t>Hampson</t>
  </si>
  <si>
    <t>Brown</t>
  </si>
  <si>
    <t>Keen Amateurs</t>
  </si>
  <si>
    <t>Simpson</t>
  </si>
  <si>
    <t>Brian</t>
  </si>
  <si>
    <t>Keenan</t>
  </si>
  <si>
    <t>Iain</t>
  </si>
  <si>
    <t>Davidson</t>
  </si>
  <si>
    <t>Girvan Amateur Athletic Club</t>
  </si>
  <si>
    <t>Joseph</t>
  </si>
  <si>
    <t>Halley</t>
  </si>
  <si>
    <t>Siobhan</t>
  </si>
  <si>
    <t>Boyle</t>
  </si>
  <si>
    <t>Jek</t>
  </si>
  <si>
    <t>Rankin</t>
  </si>
  <si>
    <t>Stewart</t>
  </si>
  <si>
    <t>Bellahouston Road Runners</t>
  </si>
  <si>
    <t>Osborne</t>
  </si>
  <si>
    <t>Westerlands Cross Country Club</t>
  </si>
  <si>
    <t>Jay Cruz</t>
  </si>
  <si>
    <t>Semple</t>
  </si>
  <si>
    <t>Kerr</t>
  </si>
  <si>
    <t>Unattached</t>
  </si>
  <si>
    <t>Henderson</t>
  </si>
  <si>
    <t>Springburn Harriers</t>
  </si>
  <si>
    <t>MacKenzie</t>
  </si>
  <si>
    <t>Garry</t>
  </si>
  <si>
    <t>Craig</t>
  </si>
  <si>
    <t>White</t>
  </si>
  <si>
    <t>MacDonald</t>
  </si>
  <si>
    <t>Conor</t>
  </si>
  <si>
    <t>McErlean</t>
  </si>
  <si>
    <t>Martin</t>
  </si>
  <si>
    <t>Gilroy</t>
  </si>
  <si>
    <t>Kay</t>
  </si>
  <si>
    <t>Conneff</t>
  </si>
  <si>
    <t>Jamie</t>
  </si>
  <si>
    <t>Clements</t>
  </si>
  <si>
    <t>East Kilbride Athletics Club</t>
  </si>
  <si>
    <t>Eddie</t>
  </si>
  <si>
    <t>Neilson</t>
  </si>
  <si>
    <t>Ted</t>
  </si>
  <si>
    <t>Race No</t>
  </si>
  <si>
    <t>Stephen</t>
  </si>
  <si>
    <t>Harris</t>
  </si>
  <si>
    <t>Chi my</t>
  </si>
  <si>
    <t>Ta</t>
  </si>
  <si>
    <t>F35-39</t>
  </si>
  <si>
    <t>Shettleston Harriers</t>
  </si>
  <si>
    <t>Mark</t>
  </si>
  <si>
    <t>King</t>
  </si>
  <si>
    <t>Glasgow south road runners</t>
  </si>
  <si>
    <t>Zuzana</t>
  </si>
  <si>
    <t>Rencova</t>
  </si>
  <si>
    <t>Jardine</t>
  </si>
  <si>
    <t>M20-24</t>
  </si>
  <si>
    <t>Jennifer</t>
  </si>
  <si>
    <t>Thompson-Ross</t>
  </si>
  <si>
    <t>Katie</t>
  </si>
  <si>
    <t>Farrell</t>
  </si>
  <si>
    <t>Michelle</t>
  </si>
  <si>
    <t>Sinsheimer</t>
  </si>
  <si>
    <t>Kathryn</t>
  </si>
  <si>
    <t>F60-64</t>
  </si>
  <si>
    <t>Thomas</t>
  </si>
  <si>
    <t>McDonald</t>
  </si>
  <si>
    <t>Oates</t>
  </si>
  <si>
    <t>Gerard</t>
  </si>
  <si>
    <t>Mason</t>
  </si>
  <si>
    <t>Pos</t>
  </si>
  <si>
    <t>Time</t>
  </si>
  <si>
    <t>Robert</t>
  </si>
  <si>
    <t>Rogerson</t>
  </si>
  <si>
    <t>Paton</t>
  </si>
  <si>
    <t>ToC pos</t>
  </si>
  <si>
    <t>Kirkintilloch Olympians</t>
  </si>
  <si>
    <t>VI Guide</t>
  </si>
  <si>
    <t>Prologue entry only</t>
  </si>
  <si>
    <t>Saki</t>
  </si>
  <si>
    <t>Nakamura</t>
  </si>
  <si>
    <t xml:space="preserve">Brian </t>
  </si>
  <si>
    <t>Hughes</t>
  </si>
  <si>
    <t>Prologue</t>
  </si>
  <si>
    <t>Emma</t>
  </si>
  <si>
    <t>Reilly</t>
  </si>
  <si>
    <t>Heron</t>
  </si>
  <si>
    <t>Ryan</t>
  </si>
  <si>
    <t>Waldron</t>
  </si>
  <si>
    <t>Kilbarchan AAC</t>
  </si>
  <si>
    <t>Jack</t>
  </si>
  <si>
    <t>Heathwood</t>
  </si>
  <si>
    <t>Euan</t>
  </si>
  <si>
    <t>Carrick</t>
  </si>
  <si>
    <t>Highgate</t>
  </si>
  <si>
    <t>Bell</t>
  </si>
  <si>
    <t>Allan</t>
  </si>
  <si>
    <t>Ridout</t>
  </si>
  <si>
    <t>Ron's Runners</t>
  </si>
  <si>
    <t>tony</t>
  </si>
  <si>
    <t>carroll</t>
  </si>
  <si>
    <t>Kenny</t>
  </si>
  <si>
    <t>Weir</t>
  </si>
  <si>
    <t>Tracey</t>
  </si>
  <si>
    <t>Reddy</t>
  </si>
  <si>
    <t>Joe</t>
  </si>
  <si>
    <t>Chambers</t>
  </si>
  <si>
    <t>Oliver</t>
  </si>
  <si>
    <t>French</t>
  </si>
  <si>
    <t>Viki</t>
  </si>
  <si>
    <t>Greenock Glenpark Harriers</t>
  </si>
  <si>
    <t>Tim</t>
  </si>
  <si>
    <t>Proudlove</t>
  </si>
  <si>
    <t>Paul</t>
  </si>
  <si>
    <t>Casey</t>
  </si>
  <si>
    <t>Steve</t>
  </si>
  <si>
    <t>Bickerstaff</t>
  </si>
  <si>
    <t xml:space="preserve">Amie </t>
  </si>
  <si>
    <t>Connelly</t>
  </si>
  <si>
    <t>F20-24</t>
  </si>
  <si>
    <t>Lochwinnoch</t>
  </si>
  <si>
    <t>Fiona</t>
  </si>
  <si>
    <t>Garscube Harriers</t>
  </si>
  <si>
    <t>Timothy</t>
  </si>
  <si>
    <t>Tom</t>
  </si>
  <si>
    <t>McGuinness</t>
  </si>
  <si>
    <t>Lilian</t>
  </si>
  <si>
    <t>Young</t>
  </si>
  <si>
    <t>*</t>
  </si>
  <si>
    <t>Culmative time</t>
  </si>
  <si>
    <t>Tour pos</t>
  </si>
  <si>
    <t>Dawsholm</t>
  </si>
  <si>
    <t>ToC Pos</t>
  </si>
  <si>
    <t>Gap</t>
  </si>
  <si>
    <t>Canal</t>
  </si>
  <si>
    <t>Bella</t>
  </si>
  <si>
    <t>pos</t>
  </si>
  <si>
    <t>Toc 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</si>
</sst>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;@"/>
    <numFmt numFmtId="165" formatCode="[$-F400]h:mm:ss\ AM/P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2" applyNumberFormat="0" applyAlignment="0" applyProtection="0"/>
    <xf numFmtId="0" fontId="5" fillId="28" borderId="1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2" applyNumberFormat="0" applyAlignment="0" applyProtection="0"/>
    <xf numFmtId="0" fontId="12" fillId="0" borderId="17" applyNumberFormat="0" applyFill="0" applyAlignment="0" applyProtection="0"/>
    <xf numFmtId="0" fontId="13" fillId="31" borderId="0" applyNumberFormat="0" applyBorder="0" applyAlignment="0" applyProtection="0"/>
    <xf numFmtId="0" fontId="1" fillId="32" borderId="18" applyNumberFormat="0" applyFont="0" applyAlignment="0" applyProtection="0"/>
    <xf numFmtId="0" fontId="14" fillId="27" borderId="19" applyNumberFormat="0" applyAlignment="0" applyProtection="0"/>
    <xf numFmtId="0" fontId="15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2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1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0" fillId="0" borderId="0" xfId="0" applyFill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45" fontId="16" fillId="0" borderId="0" xfId="0" applyNumberFormat="1" applyFont="1" applyAlignment="1">
      <alignment horizontal="center" wrapText="1"/>
    </xf>
    <xf numFmtId="45" fontId="0" fillId="0" borderId="0" xfId="0" applyNumberFormat="1" applyAlignment="1">
      <alignment horizontal="center"/>
    </xf>
    <xf numFmtId="45" fontId="0" fillId="0" borderId="0" xfId="0" applyNumberFormat="1" applyBorder="1" applyAlignment="1">
      <alignment horizontal="center"/>
    </xf>
    <xf numFmtId="45" fontId="16" fillId="0" borderId="9" xfId="0" applyNumberFormat="1" applyFon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45" fontId="0" fillId="0" borderId="4" xfId="0" applyNumberFormat="1" applyBorder="1" applyAlignment="1">
      <alignment horizontal="center"/>
    </xf>
    <xf numFmtId="45" fontId="0" fillId="0" borderId="0" xfId="0" applyNumberFormat="1" applyFill="1" applyBorder="1" applyAlignment="1">
      <alignment horizontal="center"/>
    </xf>
    <xf numFmtId="45" fontId="0" fillId="0" borderId="0" xfId="0" applyNumberFormat="1" applyFill="1" applyAlignment="1">
      <alignment horizontal="center"/>
    </xf>
    <xf numFmtId="45" fontId="0" fillId="0" borderId="6" xfId="0" applyNumberFormat="1" applyBorder="1" applyAlignment="1">
      <alignment horizontal="center"/>
    </xf>
    <xf numFmtId="45" fontId="16" fillId="0" borderId="1" xfId="0" applyNumberFormat="1" applyFont="1" applyBorder="1" applyAlignment="1">
      <alignment horizontal="center"/>
    </xf>
    <xf numFmtId="45" fontId="16" fillId="0" borderId="0" xfId="0" applyNumberFormat="1" applyFont="1" applyAlignment="1">
      <alignment horizontal="center"/>
    </xf>
    <xf numFmtId="165" fontId="0" fillId="0" borderId="1" xfId="0" applyNumberFormat="1" applyBorder="1"/>
    <xf numFmtId="0" fontId="0" fillId="0" borderId="3" xfId="0" applyBorder="1"/>
    <xf numFmtId="165" fontId="0" fillId="0" borderId="4" xfId="0" applyNumberFormat="1" applyBorder="1"/>
    <xf numFmtId="0" fontId="0" fillId="0" borderId="5" xfId="0" applyBorder="1"/>
    <xf numFmtId="165" fontId="0" fillId="0" borderId="4" xfId="0" applyNumberFormat="1" applyFill="1" applyBorder="1"/>
    <xf numFmtId="0" fontId="0" fillId="0" borderId="5" xfId="0" applyFill="1" applyBorder="1"/>
    <xf numFmtId="165" fontId="0" fillId="0" borderId="6" xfId="0" applyNumberFormat="1" applyBorder="1"/>
    <xf numFmtId="0" fontId="0" fillId="0" borderId="8" xfId="0" applyBorder="1"/>
    <xf numFmtId="0" fontId="16" fillId="0" borderId="9" xfId="0" applyFont="1" applyBorder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2"/>
  <sheetViews>
    <sheetView showRuler="0" zoomScaleNormal="100" workbookViewId="0">
      <selection activeCell="C4" sqref="C4"/>
    </sheetView>
  </sheetViews>
  <sheetFormatPr defaultColWidth="9.140625" defaultRowHeight="15" x14ac:dyDescent="0.25"/>
  <cols>
    <col min="1" max="1" width="9.140625" style="4"/>
    <col min="2" max="2" width="11.140625" style="4" customWidth="1"/>
    <col min="3" max="3" width="15.42578125" style="4" customWidth="1"/>
    <col min="4" max="4" width="43.85546875" style="4" customWidth="1"/>
    <col min="5" max="9" width="9.140625" style="4"/>
    <col min="10" max="10" width="17.85546875" style="4" customWidth="1"/>
    <col min="11" max="16384" width="9.140625" style="4"/>
  </cols>
  <sheetData>
    <row r="1" spans="1:10" x14ac:dyDescent="0.25">
      <c r="A1" s="1" t="s">
        <v>158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185</v>
      </c>
      <c r="G1" s="1" t="s">
        <v>186</v>
      </c>
      <c r="H1" s="1" t="s">
        <v>190</v>
      </c>
    </row>
    <row r="2" spans="1:10" x14ac:dyDescent="0.25">
      <c r="A2" s="9">
        <v>106</v>
      </c>
      <c r="B2" s="9" t="s">
        <v>143</v>
      </c>
      <c r="C2" s="9" t="s">
        <v>170</v>
      </c>
      <c r="D2" s="9" t="s">
        <v>22</v>
      </c>
      <c r="E2" s="9" t="s">
        <v>171</v>
      </c>
      <c r="F2" s="10">
        <v>1</v>
      </c>
      <c r="G2" s="11">
        <v>1.6377314814814813E-2</v>
      </c>
      <c r="J2" s="10" t="s">
        <v>193</v>
      </c>
    </row>
    <row r="3" spans="1:10" x14ac:dyDescent="0.25">
      <c r="A3" s="4">
        <v>77</v>
      </c>
      <c r="B3" s="4" t="s">
        <v>152</v>
      </c>
      <c r="C3" s="4" t="s">
        <v>153</v>
      </c>
      <c r="D3" s="4" t="s">
        <v>154</v>
      </c>
      <c r="E3" s="4" t="s">
        <v>55</v>
      </c>
      <c r="F3" s="4">
        <v>2</v>
      </c>
      <c r="G3" s="6">
        <v>1.7152777777777777E-2</v>
      </c>
      <c r="H3" s="4">
        <v>1</v>
      </c>
    </row>
    <row r="4" spans="1:10" x14ac:dyDescent="0.25">
      <c r="A4" s="4">
        <v>34</v>
      </c>
      <c r="B4" s="4" t="s">
        <v>71</v>
      </c>
      <c r="C4" s="4" t="s">
        <v>85</v>
      </c>
      <c r="E4" s="4" t="s">
        <v>86</v>
      </c>
      <c r="F4" s="4">
        <v>3</v>
      </c>
      <c r="G4" s="6">
        <v>1.7291666666666667E-2</v>
      </c>
      <c r="H4" s="4">
        <v>2</v>
      </c>
    </row>
    <row r="5" spans="1:10" x14ac:dyDescent="0.25">
      <c r="A5" s="4">
        <v>5</v>
      </c>
      <c r="B5" s="4" t="s">
        <v>20</v>
      </c>
      <c r="C5" s="4" t="s">
        <v>21</v>
      </c>
      <c r="D5" s="4" t="s">
        <v>22</v>
      </c>
      <c r="E5" s="4" t="s">
        <v>7</v>
      </c>
      <c r="F5" s="4">
        <v>4</v>
      </c>
      <c r="G5" s="6">
        <v>1.7789351851851851E-2</v>
      </c>
      <c r="H5" s="4">
        <v>3</v>
      </c>
    </row>
    <row r="6" spans="1:10" x14ac:dyDescent="0.25">
      <c r="A6" s="4">
        <v>48</v>
      </c>
      <c r="B6" s="4" t="s">
        <v>23</v>
      </c>
      <c r="C6" s="4" t="s">
        <v>114</v>
      </c>
      <c r="D6" s="4" t="s">
        <v>115</v>
      </c>
      <c r="E6" s="4" t="s">
        <v>79</v>
      </c>
      <c r="F6" s="4">
        <v>5</v>
      </c>
      <c r="G6" s="6">
        <v>1.7916666666666668E-2</v>
      </c>
      <c r="H6" s="4">
        <v>4</v>
      </c>
    </row>
    <row r="7" spans="1:10" x14ac:dyDescent="0.25">
      <c r="A7" s="4">
        <v>14</v>
      </c>
      <c r="B7" s="4" t="s">
        <v>47</v>
      </c>
      <c r="C7" s="4" t="s">
        <v>48</v>
      </c>
      <c r="E7" s="4" t="s">
        <v>49</v>
      </c>
      <c r="F7" s="4">
        <v>6</v>
      </c>
      <c r="G7" s="6">
        <v>1.7986111111111109E-2</v>
      </c>
      <c r="H7" s="4">
        <v>5</v>
      </c>
    </row>
    <row r="8" spans="1:10" x14ac:dyDescent="0.25">
      <c r="A8" s="4">
        <v>6</v>
      </c>
      <c r="B8" s="4" t="s">
        <v>23</v>
      </c>
      <c r="C8" s="4" t="s">
        <v>24</v>
      </c>
      <c r="D8" s="4" t="s">
        <v>22</v>
      </c>
      <c r="E8" s="4" t="s">
        <v>25</v>
      </c>
      <c r="F8" s="4">
        <v>7</v>
      </c>
      <c r="G8" s="6">
        <v>1.800925925925926E-2</v>
      </c>
      <c r="H8" s="4">
        <v>6</v>
      </c>
    </row>
    <row r="9" spans="1:10" x14ac:dyDescent="0.25">
      <c r="A9" s="4">
        <v>43</v>
      </c>
      <c r="B9" s="4" t="s">
        <v>105</v>
      </c>
      <c r="C9" s="4" t="s">
        <v>106</v>
      </c>
      <c r="D9" s="4" t="s">
        <v>99</v>
      </c>
      <c r="E9" s="4" t="s">
        <v>11</v>
      </c>
      <c r="F9" s="4">
        <v>8</v>
      </c>
      <c r="G9" s="6">
        <v>1.818287037037037E-2</v>
      </c>
      <c r="H9" s="4">
        <v>7</v>
      </c>
    </row>
    <row r="10" spans="1:10" x14ac:dyDescent="0.25">
      <c r="A10" s="4">
        <v>40</v>
      </c>
      <c r="B10" s="4" t="s">
        <v>97</v>
      </c>
      <c r="C10" s="4" t="s">
        <v>98</v>
      </c>
      <c r="D10" s="4" t="s">
        <v>99</v>
      </c>
      <c r="E10" s="4" t="s">
        <v>49</v>
      </c>
      <c r="F10" s="4">
        <v>9</v>
      </c>
      <c r="G10" s="6">
        <v>1.8599537037037036E-2</v>
      </c>
      <c r="H10" s="4">
        <v>8</v>
      </c>
    </row>
    <row r="11" spans="1:10" x14ac:dyDescent="0.25">
      <c r="A11" s="9">
        <v>112</v>
      </c>
      <c r="B11" s="9" t="s">
        <v>180</v>
      </c>
      <c r="C11" s="9" t="s">
        <v>181</v>
      </c>
      <c r="D11" s="9" t="s">
        <v>22</v>
      </c>
      <c r="E11" s="9" t="s">
        <v>171</v>
      </c>
      <c r="F11" s="10">
        <v>10</v>
      </c>
      <c r="G11" s="11">
        <v>1.8692129629629631E-2</v>
      </c>
    </row>
    <row r="12" spans="1:10" x14ac:dyDescent="0.25">
      <c r="A12" s="4">
        <v>33</v>
      </c>
      <c r="B12" s="4" t="s">
        <v>84</v>
      </c>
      <c r="C12" s="4" t="s">
        <v>85</v>
      </c>
      <c r="E12" s="4" t="s">
        <v>11</v>
      </c>
      <c r="F12" s="4">
        <v>11</v>
      </c>
      <c r="G12" s="6">
        <v>1.8726851851851852E-2</v>
      </c>
      <c r="H12" s="4">
        <v>9</v>
      </c>
    </row>
    <row r="13" spans="1:10" x14ac:dyDescent="0.25">
      <c r="A13" s="4">
        <v>51</v>
      </c>
      <c r="B13" s="4" t="s">
        <v>29</v>
      </c>
      <c r="C13" s="4" t="s">
        <v>119</v>
      </c>
      <c r="E13" s="4" t="s">
        <v>7</v>
      </c>
      <c r="F13" s="4">
        <v>12</v>
      </c>
      <c r="G13" s="6">
        <v>1.8888888888888889E-2</v>
      </c>
      <c r="H13" s="4">
        <v>10</v>
      </c>
    </row>
    <row r="14" spans="1:10" x14ac:dyDescent="0.25">
      <c r="A14" s="4">
        <v>37</v>
      </c>
      <c r="B14" s="4" t="s">
        <v>90</v>
      </c>
      <c r="C14" s="4" t="s">
        <v>91</v>
      </c>
      <c r="E14" s="4" t="s">
        <v>79</v>
      </c>
      <c r="F14" s="4">
        <v>13</v>
      </c>
      <c r="G14" s="6">
        <v>1.9108796296296294E-2</v>
      </c>
      <c r="H14" s="4">
        <v>11</v>
      </c>
    </row>
    <row r="15" spans="1:10" x14ac:dyDescent="0.25">
      <c r="A15" s="4">
        <v>78</v>
      </c>
      <c r="B15" s="4" t="s">
        <v>155</v>
      </c>
      <c r="C15" s="4" t="s">
        <v>156</v>
      </c>
      <c r="E15" s="4" t="s">
        <v>7</v>
      </c>
      <c r="F15" s="4">
        <v>14</v>
      </c>
      <c r="G15" s="6">
        <v>1.9328703703703702E-2</v>
      </c>
      <c r="H15" s="4">
        <v>12</v>
      </c>
    </row>
    <row r="16" spans="1:10" x14ac:dyDescent="0.25">
      <c r="A16" s="9">
        <v>104</v>
      </c>
      <c r="B16" s="9" t="s">
        <v>165</v>
      </c>
      <c r="C16" s="9" t="s">
        <v>166</v>
      </c>
      <c r="D16" s="9" t="s">
        <v>167</v>
      </c>
      <c r="E16" s="9" t="s">
        <v>11</v>
      </c>
      <c r="F16" s="10">
        <v>15</v>
      </c>
      <c r="G16" s="11">
        <v>1.9583333333333331E-2</v>
      </c>
    </row>
    <row r="17" spans="1:8" x14ac:dyDescent="0.25">
      <c r="A17" s="4">
        <v>79</v>
      </c>
      <c r="B17" s="4" t="s">
        <v>157</v>
      </c>
      <c r="C17" s="4" t="s">
        <v>104</v>
      </c>
      <c r="D17" s="4" t="s">
        <v>14</v>
      </c>
      <c r="E17" s="4" t="s">
        <v>25</v>
      </c>
      <c r="F17" s="4">
        <v>16</v>
      </c>
      <c r="G17" s="6">
        <v>1.9618055555555555E-2</v>
      </c>
      <c r="H17" s="4">
        <v>13</v>
      </c>
    </row>
    <row r="18" spans="1:8" x14ac:dyDescent="0.25">
      <c r="A18" s="9">
        <v>117</v>
      </c>
      <c r="B18" s="9" t="s">
        <v>196</v>
      </c>
      <c r="C18" s="10" t="s">
        <v>197</v>
      </c>
      <c r="D18" s="10" t="s">
        <v>167</v>
      </c>
      <c r="E18" s="10" t="s">
        <v>46</v>
      </c>
      <c r="F18" s="10">
        <v>17</v>
      </c>
      <c r="G18" s="12">
        <v>1.9641203703703706E-2</v>
      </c>
    </row>
    <row r="19" spans="1:8" x14ac:dyDescent="0.25">
      <c r="A19" s="4">
        <v>60</v>
      </c>
      <c r="B19" s="4" t="s">
        <v>105</v>
      </c>
      <c r="C19" s="4" t="s">
        <v>133</v>
      </c>
      <c r="D19" s="4" t="s">
        <v>134</v>
      </c>
      <c r="E19" s="4" t="s">
        <v>49</v>
      </c>
      <c r="F19" s="4">
        <v>18</v>
      </c>
      <c r="G19" s="6">
        <v>1.9942129629629629E-2</v>
      </c>
      <c r="H19" s="4">
        <v>14</v>
      </c>
    </row>
    <row r="20" spans="1:8" x14ac:dyDescent="0.25">
      <c r="A20" s="4">
        <v>45</v>
      </c>
      <c r="B20" s="4" t="s">
        <v>110</v>
      </c>
      <c r="C20" s="4" t="s">
        <v>111</v>
      </c>
      <c r="D20" s="4" t="s">
        <v>109</v>
      </c>
      <c r="E20" s="4" t="s">
        <v>25</v>
      </c>
      <c r="F20" s="4">
        <v>19</v>
      </c>
      <c r="G20" s="6">
        <v>2.0462962962962964E-2</v>
      </c>
      <c r="H20" s="4">
        <v>15</v>
      </c>
    </row>
    <row r="21" spans="1:8" x14ac:dyDescent="0.25">
      <c r="A21" s="4">
        <v>80</v>
      </c>
      <c r="B21" s="4" t="s">
        <v>187</v>
      </c>
      <c r="C21" s="4" t="s">
        <v>188</v>
      </c>
      <c r="D21" s="4" t="s">
        <v>191</v>
      </c>
      <c r="F21" s="4">
        <v>20</v>
      </c>
      <c r="G21" s="6">
        <v>2.0613425925925927E-2</v>
      </c>
      <c r="H21" s="4">
        <v>16</v>
      </c>
    </row>
    <row r="22" spans="1:8" x14ac:dyDescent="0.25">
      <c r="A22" s="4">
        <v>68</v>
      </c>
      <c r="B22" s="4" t="s">
        <v>143</v>
      </c>
      <c r="C22" s="4" t="s">
        <v>144</v>
      </c>
      <c r="D22" s="4" t="s">
        <v>58</v>
      </c>
      <c r="E22" s="4" t="s">
        <v>55</v>
      </c>
      <c r="F22" s="4">
        <v>21</v>
      </c>
      <c r="G22" s="6">
        <v>2.1064814814814814E-2</v>
      </c>
      <c r="H22" s="4">
        <v>17</v>
      </c>
    </row>
    <row r="23" spans="1:8" x14ac:dyDescent="0.25">
      <c r="A23" s="4">
        <v>1</v>
      </c>
      <c r="B23" s="4" t="s">
        <v>4</v>
      </c>
      <c r="C23" s="4" t="s">
        <v>5</v>
      </c>
      <c r="D23" s="4" t="s">
        <v>6</v>
      </c>
      <c r="E23" s="4" t="s">
        <v>7</v>
      </c>
      <c r="F23" s="4">
        <v>22</v>
      </c>
      <c r="G23" s="6">
        <v>2.1157407407407406E-2</v>
      </c>
      <c r="H23" s="4">
        <v>18</v>
      </c>
    </row>
    <row r="24" spans="1:8" x14ac:dyDescent="0.25">
      <c r="A24" s="4">
        <v>21</v>
      </c>
      <c r="B24" s="4" t="s">
        <v>33</v>
      </c>
      <c r="C24" s="4" t="s">
        <v>63</v>
      </c>
      <c r="D24" s="4" t="s">
        <v>64</v>
      </c>
      <c r="E24" s="4" t="s">
        <v>49</v>
      </c>
      <c r="F24" s="4">
        <v>23</v>
      </c>
      <c r="G24" s="6">
        <v>2.1250000000000002E-2</v>
      </c>
      <c r="H24" s="4">
        <v>19</v>
      </c>
    </row>
    <row r="25" spans="1:8" x14ac:dyDescent="0.25">
      <c r="A25" s="4">
        <v>49</v>
      </c>
      <c r="B25" s="4" t="s">
        <v>47</v>
      </c>
      <c r="C25" s="4" t="s">
        <v>116</v>
      </c>
      <c r="D25" s="4" t="s">
        <v>14</v>
      </c>
      <c r="E25" s="4" t="s">
        <v>25</v>
      </c>
      <c r="F25" s="4">
        <v>24</v>
      </c>
      <c r="G25" s="6">
        <v>2.1365740740740741E-2</v>
      </c>
      <c r="H25" s="4">
        <v>20</v>
      </c>
    </row>
    <row r="26" spans="1:8" x14ac:dyDescent="0.25">
      <c r="A26" s="4">
        <v>41</v>
      </c>
      <c r="B26" s="4" t="s">
        <v>100</v>
      </c>
      <c r="C26" s="4" t="s">
        <v>101</v>
      </c>
      <c r="D26" s="4" t="s">
        <v>102</v>
      </c>
      <c r="E26" s="4" t="s">
        <v>11</v>
      </c>
      <c r="F26" s="4">
        <v>25</v>
      </c>
      <c r="G26" s="6">
        <v>2.1446759259259259E-2</v>
      </c>
      <c r="H26" s="4">
        <v>21</v>
      </c>
    </row>
    <row r="27" spans="1:8" x14ac:dyDescent="0.25">
      <c r="A27" s="4">
        <v>65</v>
      </c>
      <c r="B27" s="4" t="s">
        <v>29</v>
      </c>
      <c r="C27" s="4" t="s">
        <v>74</v>
      </c>
      <c r="D27" s="4" t="s">
        <v>132</v>
      </c>
      <c r="E27" s="4" t="s">
        <v>49</v>
      </c>
      <c r="F27" s="4">
        <v>26</v>
      </c>
      <c r="G27" s="6">
        <v>2.1550925925925928E-2</v>
      </c>
      <c r="H27" s="4">
        <v>22</v>
      </c>
    </row>
    <row r="28" spans="1:8" x14ac:dyDescent="0.25">
      <c r="A28" s="4">
        <v>16</v>
      </c>
      <c r="B28" s="4" t="s">
        <v>53</v>
      </c>
      <c r="C28" s="4" t="s">
        <v>54</v>
      </c>
      <c r="E28" s="4" t="s">
        <v>55</v>
      </c>
      <c r="F28" s="4">
        <v>27</v>
      </c>
      <c r="G28" s="6">
        <v>2.1597222222222223E-2</v>
      </c>
      <c r="H28" s="4">
        <v>23</v>
      </c>
    </row>
    <row r="29" spans="1:8" x14ac:dyDescent="0.25">
      <c r="A29" s="4">
        <v>19</v>
      </c>
      <c r="B29" s="4" t="s">
        <v>60</v>
      </c>
      <c r="C29" s="4" t="s">
        <v>61</v>
      </c>
      <c r="E29" s="4" t="s">
        <v>11</v>
      </c>
      <c r="F29" s="4">
        <v>28</v>
      </c>
      <c r="G29" s="6">
        <v>2.1759259259259259E-2</v>
      </c>
      <c r="H29" s="4">
        <v>24</v>
      </c>
    </row>
    <row r="30" spans="1:8" x14ac:dyDescent="0.25">
      <c r="A30" s="4">
        <v>17</v>
      </c>
      <c r="B30" s="4" t="s">
        <v>56</v>
      </c>
      <c r="C30" s="4" t="s">
        <v>57</v>
      </c>
      <c r="D30" s="4" t="s">
        <v>58</v>
      </c>
      <c r="E30" s="4" t="s">
        <v>55</v>
      </c>
      <c r="F30" s="4">
        <v>29</v>
      </c>
      <c r="G30" s="6">
        <v>2.1828703703703701E-2</v>
      </c>
      <c r="H30" s="4">
        <v>25</v>
      </c>
    </row>
    <row r="31" spans="1:8" x14ac:dyDescent="0.25">
      <c r="A31" s="4">
        <v>73</v>
      </c>
      <c r="B31" s="4" t="s">
        <v>47</v>
      </c>
      <c r="C31" s="4" t="s">
        <v>149</v>
      </c>
      <c r="E31" s="4" t="s">
        <v>49</v>
      </c>
      <c r="F31" s="4">
        <v>30</v>
      </c>
      <c r="G31" s="6">
        <v>2.207175925925926E-2</v>
      </c>
      <c r="H31" s="4">
        <v>26</v>
      </c>
    </row>
    <row r="32" spans="1:8" x14ac:dyDescent="0.25">
      <c r="A32" s="4">
        <v>50</v>
      </c>
      <c r="B32" s="4" t="s">
        <v>33</v>
      </c>
      <c r="C32" s="4" t="s">
        <v>117</v>
      </c>
      <c r="D32" s="4" t="s">
        <v>118</v>
      </c>
      <c r="E32" s="4" t="s">
        <v>11</v>
      </c>
      <c r="F32" s="4">
        <v>31</v>
      </c>
      <c r="G32" s="6">
        <v>2.207175925925926E-2</v>
      </c>
      <c r="H32" s="4">
        <v>27</v>
      </c>
    </row>
    <row r="33" spans="1:8" x14ac:dyDescent="0.25">
      <c r="A33" s="4">
        <v>64</v>
      </c>
      <c r="B33" s="4" t="s">
        <v>33</v>
      </c>
      <c r="C33" s="4" t="s">
        <v>139</v>
      </c>
      <c r="D33" s="4" t="s">
        <v>140</v>
      </c>
      <c r="E33" s="4" t="s">
        <v>25</v>
      </c>
      <c r="F33" s="4">
        <v>32</v>
      </c>
      <c r="G33" s="6">
        <v>2.2141203703703705E-2</v>
      </c>
      <c r="H33" s="4">
        <v>28</v>
      </c>
    </row>
    <row r="34" spans="1:8" x14ac:dyDescent="0.25">
      <c r="A34" s="4">
        <v>39</v>
      </c>
      <c r="B34" s="4" t="s">
        <v>84</v>
      </c>
      <c r="C34" s="4" t="s">
        <v>95</v>
      </c>
      <c r="D34" s="4" t="s">
        <v>96</v>
      </c>
      <c r="E34" s="4" t="s">
        <v>79</v>
      </c>
      <c r="F34" s="4">
        <v>33</v>
      </c>
      <c r="G34" s="6">
        <v>2.2164351851851852E-2</v>
      </c>
      <c r="H34" s="4">
        <v>29</v>
      </c>
    </row>
    <row r="35" spans="1:8" x14ac:dyDescent="0.25">
      <c r="A35" s="9">
        <v>116</v>
      </c>
      <c r="B35" s="9" t="s">
        <v>194</v>
      </c>
      <c r="C35" s="10" t="s">
        <v>195</v>
      </c>
      <c r="D35" s="10"/>
      <c r="E35" s="10" t="s">
        <v>163</v>
      </c>
      <c r="F35" s="10">
        <v>34</v>
      </c>
      <c r="G35" s="12">
        <v>2.2187499999999999E-2</v>
      </c>
    </row>
    <row r="36" spans="1:8" x14ac:dyDescent="0.25">
      <c r="A36" s="4">
        <v>24</v>
      </c>
      <c r="B36" s="4" t="s">
        <v>69</v>
      </c>
      <c r="C36" s="4" t="s">
        <v>70</v>
      </c>
      <c r="D36" s="4" t="s">
        <v>6</v>
      </c>
      <c r="E36" s="4" t="s">
        <v>19</v>
      </c>
      <c r="F36" s="4">
        <v>35</v>
      </c>
      <c r="G36" s="6">
        <v>2.2233796296296297E-2</v>
      </c>
      <c r="H36" s="4">
        <v>30</v>
      </c>
    </row>
    <row r="37" spans="1:8" x14ac:dyDescent="0.25">
      <c r="A37" s="4">
        <v>18</v>
      </c>
      <c r="B37" s="4" t="s">
        <v>4</v>
      </c>
      <c r="C37" s="4" t="s">
        <v>59</v>
      </c>
      <c r="E37" s="4" t="s">
        <v>55</v>
      </c>
      <c r="F37" s="4">
        <v>36</v>
      </c>
      <c r="G37" s="6">
        <v>2.2418981481481481E-2</v>
      </c>
      <c r="H37" s="4">
        <v>31</v>
      </c>
    </row>
    <row r="38" spans="1:8" x14ac:dyDescent="0.25">
      <c r="A38" s="4">
        <v>54</v>
      </c>
      <c r="B38" s="4" t="s">
        <v>125</v>
      </c>
      <c r="C38" s="4" t="s">
        <v>126</v>
      </c>
      <c r="E38" s="4" t="s">
        <v>79</v>
      </c>
      <c r="F38" s="4">
        <v>37</v>
      </c>
      <c r="G38" s="6">
        <v>2.2418981481481481E-2</v>
      </c>
      <c r="H38" s="4">
        <v>32</v>
      </c>
    </row>
    <row r="39" spans="1:8" x14ac:dyDescent="0.25">
      <c r="A39" s="4">
        <v>9</v>
      </c>
      <c r="B39" s="4" t="s">
        <v>31</v>
      </c>
      <c r="C39" s="4" t="s">
        <v>32</v>
      </c>
      <c r="D39" s="4" t="s">
        <v>14</v>
      </c>
      <c r="E39" s="4" t="s">
        <v>25</v>
      </c>
      <c r="F39" s="4">
        <v>38</v>
      </c>
      <c r="G39" s="6">
        <v>2.2604166666666665E-2</v>
      </c>
      <c r="H39" s="4">
        <v>33</v>
      </c>
    </row>
    <row r="40" spans="1:8" x14ac:dyDescent="0.25">
      <c r="A40" s="4">
        <v>44</v>
      </c>
      <c r="B40" s="4" t="s">
        <v>107</v>
      </c>
      <c r="C40" s="4" t="s">
        <v>108</v>
      </c>
      <c r="D40" s="4" t="s">
        <v>109</v>
      </c>
      <c r="E40" s="4" t="s">
        <v>40</v>
      </c>
      <c r="F40" s="4">
        <v>39</v>
      </c>
      <c r="G40" s="6">
        <v>2.2662037037037036E-2</v>
      </c>
      <c r="H40" s="4">
        <v>34</v>
      </c>
    </row>
    <row r="41" spans="1:8" x14ac:dyDescent="0.25">
      <c r="A41" s="4">
        <v>67</v>
      </c>
      <c r="B41" s="4" t="s">
        <v>142</v>
      </c>
      <c r="C41" s="4" t="s">
        <v>32</v>
      </c>
      <c r="E41" s="4" t="s">
        <v>49</v>
      </c>
      <c r="F41" s="4">
        <v>40</v>
      </c>
      <c r="G41" s="6">
        <v>2.2685185185185183E-2</v>
      </c>
      <c r="H41" s="4">
        <v>35</v>
      </c>
    </row>
    <row r="42" spans="1:8" x14ac:dyDescent="0.25">
      <c r="A42" s="4">
        <v>30</v>
      </c>
      <c r="B42" s="4" t="s">
        <v>82</v>
      </c>
      <c r="C42" s="4" t="s">
        <v>83</v>
      </c>
      <c r="E42" s="4" t="s">
        <v>65</v>
      </c>
      <c r="F42" s="4">
        <v>41</v>
      </c>
      <c r="G42" s="6">
        <v>2.2708333333333334E-2</v>
      </c>
      <c r="H42" s="4">
        <v>36</v>
      </c>
    </row>
    <row r="43" spans="1:8" x14ac:dyDescent="0.25">
      <c r="A43" s="4">
        <v>69</v>
      </c>
      <c r="B43" s="4" t="s">
        <v>77</v>
      </c>
      <c r="C43" s="4" t="s">
        <v>145</v>
      </c>
      <c r="E43" s="4" t="s">
        <v>11</v>
      </c>
      <c r="F43" s="4">
        <v>42</v>
      </c>
      <c r="G43" s="6">
        <v>2.2708333333333334E-2</v>
      </c>
      <c r="H43" s="4">
        <v>37</v>
      </c>
    </row>
    <row r="44" spans="1:8" x14ac:dyDescent="0.25">
      <c r="A44" s="4">
        <v>38</v>
      </c>
      <c r="B44" s="4" t="s">
        <v>92</v>
      </c>
      <c r="C44" s="4" t="s">
        <v>93</v>
      </c>
      <c r="D44" s="4" t="s">
        <v>94</v>
      </c>
      <c r="E44" s="4" t="s">
        <v>15</v>
      </c>
      <c r="F44" s="4">
        <v>43</v>
      </c>
      <c r="G44" s="6">
        <v>2.298611111111111E-2</v>
      </c>
      <c r="H44" s="4">
        <v>38</v>
      </c>
    </row>
    <row r="45" spans="1:8" x14ac:dyDescent="0.25">
      <c r="A45" s="4">
        <v>4</v>
      </c>
      <c r="B45" s="4" t="s">
        <v>16</v>
      </c>
      <c r="C45" s="4" t="s">
        <v>17</v>
      </c>
      <c r="D45" s="4" t="s">
        <v>18</v>
      </c>
      <c r="E45" s="4" t="s">
        <v>19</v>
      </c>
      <c r="F45" s="4">
        <v>44</v>
      </c>
      <c r="G45" s="6">
        <v>2.3078703703703702E-2</v>
      </c>
      <c r="H45" s="4">
        <v>39</v>
      </c>
    </row>
    <row r="46" spans="1:8" x14ac:dyDescent="0.25">
      <c r="A46" s="4">
        <v>8</v>
      </c>
      <c r="B46" s="4" t="s">
        <v>29</v>
      </c>
      <c r="C46" s="4" t="s">
        <v>30</v>
      </c>
      <c r="D46" s="4" t="s">
        <v>22</v>
      </c>
      <c r="E46" s="4" t="s">
        <v>11</v>
      </c>
      <c r="F46" s="4">
        <v>45</v>
      </c>
      <c r="G46" s="6">
        <v>2.3124999999999996E-2</v>
      </c>
      <c r="H46" s="4">
        <v>40</v>
      </c>
    </row>
    <row r="47" spans="1:8" x14ac:dyDescent="0.25">
      <c r="A47" s="4">
        <v>46</v>
      </c>
      <c r="B47" s="4" t="s">
        <v>112</v>
      </c>
      <c r="C47" s="4" t="s">
        <v>113</v>
      </c>
      <c r="E47" s="4" t="s">
        <v>65</v>
      </c>
      <c r="F47" s="4">
        <v>46</v>
      </c>
      <c r="G47" s="6">
        <v>2.327546296296296E-2</v>
      </c>
      <c r="H47" s="4">
        <v>41</v>
      </c>
    </row>
    <row r="48" spans="1:8" x14ac:dyDescent="0.25">
      <c r="A48" s="4">
        <v>74</v>
      </c>
      <c r="B48" s="4" t="s">
        <v>150</v>
      </c>
      <c r="C48" s="4" t="s">
        <v>151</v>
      </c>
      <c r="D48" s="4" t="s">
        <v>28</v>
      </c>
      <c r="E48" s="4" t="s">
        <v>15</v>
      </c>
      <c r="F48" s="4">
        <v>47</v>
      </c>
      <c r="G48" s="6">
        <v>2.3553240740740739E-2</v>
      </c>
      <c r="H48" s="4">
        <v>42</v>
      </c>
    </row>
    <row r="49" spans="1:8" x14ac:dyDescent="0.25">
      <c r="A49" s="4">
        <v>57</v>
      </c>
      <c r="B49" s="4" t="s">
        <v>129</v>
      </c>
      <c r="C49" s="4" t="s">
        <v>130</v>
      </c>
      <c r="E49" s="4" t="s">
        <v>79</v>
      </c>
      <c r="F49" s="4">
        <v>48</v>
      </c>
      <c r="G49" s="6">
        <v>2.3645833333333335E-2</v>
      </c>
      <c r="H49" s="4">
        <v>43</v>
      </c>
    </row>
    <row r="50" spans="1:8" x14ac:dyDescent="0.25">
      <c r="A50" s="9">
        <v>105</v>
      </c>
      <c r="B50" s="9" t="s">
        <v>168</v>
      </c>
      <c r="C50" s="9" t="s">
        <v>169</v>
      </c>
      <c r="D50" s="9"/>
      <c r="E50" s="9" t="s">
        <v>163</v>
      </c>
      <c r="F50" s="10">
        <v>49</v>
      </c>
      <c r="G50" s="11">
        <v>2.3969907407407409E-2</v>
      </c>
    </row>
    <row r="51" spans="1:8" x14ac:dyDescent="0.25">
      <c r="A51" s="9">
        <v>101</v>
      </c>
      <c r="B51" s="9" t="s">
        <v>159</v>
      </c>
      <c r="C51" s="9" t="s">
        <v>160</v>
      </c>
      <c r="D51" s="9"/>
      <c r="E51" s="9" t="s">
        <v>7</v>
      </c>
      <c r="F51" s="10">
        <v>50</v>
      </c>
      <c r="G51" s="11">
        <v>2.4027777777777776E-2</v>
      </c>
    </row>
    <row r="52" spans="1:8" x14ac:dyDescent="0.25">
      <c r="A52" s="4">
        <v>53</v>
      </c>
      <c r="B52" s="4" t="s">
        <v>122</v>
      </c>
      <c r="C52" s="4" t="s">
        <v>123</v>
      </c>
      <c r="D52" s="4" t="s">
        <v>124</v>
      </c>
      <c r="E52" s="4" t="s">
        <v>19</v>
      </c>
      <c r="F52" s="4">
        <v>51</v>
      </c>
      <c r="G52" s="6">
        <v>2.4050925925925924E-2</v>
      </c>
      <c r="H52" s="4">
        <v>44</v>
      </c>
    </row>
    <row r="53" spans="1:8" x14ac:dyDescent="0.25">
      <c r="A53" s="9">
        <v>110</v>
      </c>
      <c r="B53" s="9" t="s">
        <v>176</v>
      </c>
      <c r="C53" s="9" t="s">
        <v>177</v>
      </c>
      <c r="D53" s="10"/>
      <c r="E53" s="9" t="s">
        <v>65</v>
      </c>
      <c r="F53" s="10">
        <v>52</v>
      </c>
      <c r="G53" s="11">
        <v>2.4074074074074071E-2</v>
      </c>
    </row>
    <row r="54" spans="1:8" x14ac:dyDescent="0.25">
      <c r="A54" s="4">
        <v>13</v>
      </c>
      <c r="B54" s="4" t="s">
        <v>44</v>
      </c>
      <c r="C54" s="4" t="s">
        <v>45</v>
      </c>
      <c r="E54" s="4" t="s">
        <v>46</v>
      </c>
      <c r="F54" s="4">
        <v>53</v>
      </c>
      <c r="G54" s="6">
        <v>2.4247685185185181E-2</v>
      </c>
      <c r="H54" s="4">
        <v>45</v>
      </c>
    </row>
    <row r="55" spans="1:8" x14ac:dyDescent="0.25">
      <c r="A55" s="4">
        <v>66</v>
      </c>
      <c r="B55" s="4" t="s">
        <v>131</v>
      </c>
      <c r="C55" s="4" t="s">
        <v>141</v>
      </c>
      <c r="E55" s="4" t="s">
        <v>79</v>
      </c>
      <c r="F55" s="4">
        <v>54</v>
      </c>
      <c r="G55" s="6">
        <v>2.4363425925925927E-2</v>
      </c>
      <c r="H55" s="4">
        <v>46</v>
      </c>
    </row>
    <row r="56" spans="1:8" x14ac:dyDescent="0.25">
      <c r="A56" s="4">
        <v>23</v>
      </c>
      <c r="B56" s="4" t="s">
        <v>66</v>
      </c>
      <c r="C56" s="4" t="s">
        <v>67</v>
      </c>
      <c r="D56" s="4" t="s">
        <v>68</v>
      </c>
      <c r="E56" s="4" t="s">
        <v>65</v>
      </c>
      <c r="F56" s="4">
        <v>55</v>
      </c>
      <c r="G56" s="6">
        <v>2.4432870370370369E-2</v>
      </c>
      <c r="H56" s="4">
        <v>47</v>
      </c>
    </row>
    <row r="57" spans="1:8" x14ac:dyDescent="0.25">
      <c r="A57" s="4">
        <v>35</v>
      </c>
      <c r="B57" s="4" t="s">
        <v>87</v>
      </c>
      <c r="C57" s="4" t="s">
        <v>54</v>
      </c>
      <c r="E57" s="4" t="s">
        <v>79</v>
      </c>
      <c r="F57" s="4">
        <v>56</v>
      </c>
      <c r="G57" s="6">
        <v>2.4699074074074078E-2</v>
      </c>
      <c r="H57" s="4">
        <v>48</v>
      </c>
    </row>
    <row r="58" spans="1:8" x14ac:dyDescent="0.25">
      <c r="A58" s="4">
        <v>11</v>
      </c>
      <c r="B58" s="4" t="s">
        <v>37</v>
      </c>
      <c r="C58" s="4" t="s">
        <v>38</v>
      </c>
      <c r="D58" s="4" t="s">
        <v>39</v>
      </c>
      <c r="E58" s="4" t="s">
        <v>40</v>
      </c>
      <c r="F58" s="4">
        <v>57</v>
      </c>
      <c r="G58" s="6">
        <v>2.4895833333333336E-2</v>
      </c>
      <c r="H58" s="4">
        <v>49</v>
      </c>
    </row>
    <row r="59" spans="1:8" x14ac:dyDescent="0.25">
      <c r="A59" s="9">
        <v>115</v>
      </c>
      <c r="B59" s="9" t="s">
        <v>183</v>
      </c>
      <c r="C59" s="9" t="s">
        <v>184</v>
      </c>
      <c r="D59" s="9" t="s">
        <v>164</v>
      </c>
      <c r="E59" s="9" t="s">
        <v>19</v>
      </c>
      <c r="F59" s="10">
        <v>58</v>
      </c>
      <c r="G59" s="11">
        <v>2.4988425925925928E-2</v>
      </c>
    </row>
    <row r="60" spans="1:8" x14ac:dyDescent="0.25">
      <c r="A60" s="4">
        <v>12</v>
      </c>
      <c r="B60" s="4" t="s">
        <v>41</v>
      </c>
      <c r="C60" s="4" t="s">
        <v>42</v>
      </c>
      <c r="D60" s="4" t="s">
        <v>6</v>
      </c>
      <c r="E60" s="4" t="s">
        <v>43</v>
      </c>
      <c r="F60" s="4">
        <v>59</v>
      </c>
      <c r="G60" s="6">
        <v>2.5011574074074075E-2</v>
      </c>
      <c r="H60" s="4">
        <v>50</v>
      </c>
    </row>
    <row r="61" spans="1:8" x14ac:dyDescent="0.25">
      <c r="A61" s="4">
        <v>52</v>
      </c>
      <c r="B61" s="4" t="s">
        <v>120</v>
      </c>
      <c r="C61" s="4" t="s">
        <v>121</v>
      </c>
      <c r="E61" s="4" t="s">
        <v>11</v>
      </c>
      <c r="F61" s="4">
        <v>60</v>
      </c>
      <c r="G61" s="6">
        <v>2.5474537037037035E-2</v>
      </c>
      <c r="H61" s="4">
        <v>51</v>
      </c>
    </row>
    <row r="62" spans="1:8" x14ac:dyDescent="0.25">
      <c r="A62" s="4">
        <v>15</v>
      </c>
      <c r="B62" s="4" t="s">
        <v>50</v>
      </c>
      <c r="C62" s="4" t="s">
        <v>51</v>
      </c>
      <c r="E62" s="4" t="s">
        <v>52</v>
      </c>
      <c r="F62" s="4">
        <v>61</v>
      </c>
      <c r="G62" s="6">
        <v>2.5532407407407406E-2</v>
      </c>
      <c r="H62" s="4">
        <v>52</v>
      </c>
    </row>
    <row r="63" spans="1:8" x14ac:dyDescent="0.25">
      <c r="A63" s="4">
        <v>75</v>
      </c>
      <c r="B63" s="4" t="s">
        <v>127</v>
      </c>
      <c r="C63" s="4" t="s">
        <v>148</v>
      </c>
      <c r="E63" s="4" t="s">
        <v>65</v>
      </c>
      <c r="F63" s="4">
        <v>62</v>
      </c>
      <c r="G63" s="6">
        <v>2.5578703703703704E-2</v>
      </c>
      <c r="H63" s="4">
        <v>53</v>
      </c>
    </row>
    <row r="64" spans="1:8" x14ac:dyDescent="0.25">
      <c r="A64" s="4">
        <v>76</v>
      </c>
      <c r="B64" s="4" t="s">
        <v>62</v>
      </c>
      <c r="C64" s="4" t="s">
        <v>141</v>
      </c>
      <c r="E64" s="4" t="s">
        <v>52</v>
      </c>
      <c r="F64" s="4">
        <v>63</v>
      </c>
      <c r="G64" s="6">
        <v>2.5578703703703704E-2</v>
      </c>
      <c r="H64" s="4">
        <v>54</v>
      </c>
    </row>
    <row r="65" spans="1:8" x14ac:dyDescent="0.25">
      <c r="A65" s="4">
        <v>25</v>
      </c>
      <c r="B65" s="4" t="s">
        <v>71</v>
      </c>
      <c r="C65" s="4" t="s">
        <v>72</v>
      </c>
      <c r="D65" s="4" t="s">
        <v>68</v>
      </c>
      <c r="E65" s="4" t="s">
        <v>7</v>
      </c>
      <c r="F65" s="4">
        <v>64</v>
      </c>
      <c r="G65" s="6">
        <v>2.5810185185185183E-2</v>
      </c>
      <c r="H65" s="4">
        <v>55</v>
      </c>
    </row>
    <row r="66" spans="1:8" x14ac:dyDescent="0.25">
      <c r="A66" s="4">
        <v>29</v>
      </c>
      <c r="B66" s="4" t="s">
        <v>80</v>
      </c>
      <c r="C66" s="4" t="s">
        <v>81</v>
      </c>
      <c r="E66" s="4" t="s">
        <v>43</v>
      </c>
      <c r="F66" s="4">
        <v>65</v>
      </c>
      <c r="G66" s="6">
        <v>2.6099537037037036E-2</v>
      </c>
      <c r="H66" s="4">
        <v>56</v>
      </c>
    </row>
    <row r="67" spans="1:8" x14ac:dyDescent="0.25">
      <c r="A67" s="4">
        <v>26</v>
      </c>
      <c r="B67" s="4" t="s">
        <v>73</v>
      </c>
      <c r="C67" s="4" t="s">
        <v>74</v>
      </c>
      <c r="E67" s="4" t="s">
        <v>65</v>
      </c>
      <c r="F67" s="4">
        <v>66</v>
      </c>
      <c r="G67" s="6">
        <v>2.6226851851851852E-2</v>
      </c>
      <c r="H67" s="4">
        <v>57</v>
      </c>
    </row>
    <row r="68" spans="1:8" x14ac:dyDescent="0.25">
      <c r="A68" s="9">
        <v>102</v>
      </c>
      <c r="B68" s="9" t="s">
        <v>161</v>
      </c>
      <c r="C68" s="9" t="s">
        <v>162</v>
      </c>
      <c r="D68" s="9" t="s">
        <v>132</v>
      </c>
      <c r="E68" s="9" t="s">
        <v>163</v>
      </c>
      <c r="F68" s="10">
        <v>67</v>
      </c>
      <c r="G68" s="11">
        <v>2.6331018518518517E-2</v>
      </c>
    </row>
    <row r="69" spans="1:8" x14ac:dyDescent="0.25">
      <c r="A69" s="4">
        <v>62</v>
      </c>
      <c r="B69" s="4" t="s">
        <v>77</v>
      </c>
      <c r="C69" s="4" t="s">
        <v>137</v>
      </c>
      <c r="D69" s="4" t="s">
        <v>138</v>
      </c>
      <c r="E69" s="4" t="s">
        <v>46</v>
      </c>
      <c r="F69" s="4">
        <v>68</v>
      </c>
      <c r="G69" s="6">
        <v>2.6666666666666668E-2</v>
      </c>
      <c r="H69" s="4">
        <v>58</v>
      </c>
    </row>
    <row r="70" spans="1:8" x14ac:dyDescent="0.25">
      <c r="A70" s="4">
        <v>55</v>
      </c>
      <c r="B70" s="4" t="s">
        <v>127</v>
      </c>
      <c r="C70" s="4" t="s">
        <v>128</v>
      </c>
      <c r="E70" s="4" t="s">
        <v>15</v>
      </c>
      <c r="F70" s="4">
        <v>69</v>
      </c>
      <c r="G70" s="6">
        <v>2.6666666666666668E-2</v>
      </c>
      <c r="H70" s="4">
        <v>59</v>
      </c>
    </row>
    <row r="71" spans="1:8" x14ac:dyDescent="0.25">
      <c r="A71" s="4">
        <v>27</v>
      </c>
      <c r="B71" s="4" t="s">
        <v>75</v>
      </c>
      <c r="C71" s="4" t="s">
        <v>76</v>
      </c>
      <c r="E71" s="4" t="s">
        <v>65</v>
      </c>
      <c r="F71" s="4">
        <v>70</v>
      </c>
      <c r="G71" s="6">
        <v>2.7314814814814816E-2</v>
      </c>
      <c r="H71" s="4">
        <v>60</v>
      </c>
    </row>
    <row r="72" spans="1:8" x14ac:dyDescent="0.25">
      <c r="A72" s="4">
        <v>28</v>
      </c>
      <c r="B72" s="4" t="s">
        <v>77</v>
      </c>
      <c r="C72" s="4" t="s">
        <v>78</v>
      </c>
      <c r="E72" s="4" t="s">
        <v>79</v>
      </c>
      <c r="F72" s="4">
        <v>71</v>
      </c>
      <c r="G72" s="6">
        <v>2.7465277777777772E-2</v>
      </c>
      <c r="H72" s="4">
        <v>61</v>
      </c>
    </row>
    <row r="73" spans="1:8" x14ac:dyDescent="0.25">
      <c r="A73" s="4">
        <v>36</v>
      </c>
      <c r="B73" s="4" t="s">
        <v>88</v>
      </c>
      <c r="C73" s="4" t="s">
        <v>89</v>
      </c>
      <c r="E73" s="4" t="s">
        <v>49</v>
      </c>
      <c r="F73" s="4">
        <v>72</v>
      </c>
      <c r="G73" s="6">
        <v>2.7465277777777772E-2</v>
      </c>
      <c r="H73" s="4">
        <v>62</v>
      </c>
    </row>
    <row r="74" spans="1:8" x14ac:dyDescent="0.25">
      <c r="A74" s="4">
        <v>70</v>
      </c>
      <c r="B74" s="4" t="s">
        <v>146</v>
      </c>
      <c r="C74" s="4" t="s">
        <v>147</v>
      </c>
      <c r="D74" s="4" t="s">
        <v>68</v>
      </c>
      <c r="E74" s="4" t="s">
        <v>49</v>
      </c>
      <c r="F74" s="4">
        <v>73</v>
      </c>
      <c r="G74" s="6">
        <v>2.7546296296296294E-2</v>
      </c>
      <c r="H74" s="4">
        <v>63</v>
      </c>
    </row>
    <row r="75" spans="1:8" x14ac:dyDescent="0.25">
      <c r="A75" s="4">
        <v>7</v>
      </c>
      <c r="B75" s="4" t="s">
        <v>26</v>
      </c>
      <c r="C75" s="4" t="s">
        <v>27</v>
      </c>
      <c r="D75" s="4" t="s">
        <v>28</v>
      </c>
      <c r="E75" s="4" t="s">
        <v>7</v>
      </c>
      <c r="F75" s="4">
        <v>74</v>
      </c>
      <c r="G75" s="6">
        <v>2.7569444444444448E-2</v>
      </c>
      <c r="H75" s="4">
        <v>64</v>
      </c>
    </row>
    <row r="76" spans="1:8" x14ac:dyDescent="0.25">
      <c r="A76" s="4">
        <v>59</v>
      </c>
      <c r="B76" s="4" t="s">
        <v>97</v>
      </c>
      <c r="C76" s="4" t="s">
        <v>131</v>
      </c>
      <c r="D76" s="4" t="s">
        <v>132</v>
      </c>
      <c r="E76" s="4" t="s">
        <v>11</v>
      </c>
      <c r="F76" s="4">
        <v>75</v>
      </c>
      <c r="G76" s="6">
        <v>2.7847222222222221E-2</v>
      </c>
      <c r="H76" s="4">
        <v>65</v>
      </c>
    </row>
    <row r="77" spans="1:8" x14ac:dyDescent="0.25">
      <c r="A77" s="4">
        <v>61</v>
      </c>
      <c r="B77" s="4" t="s">
        <v>135</v>
      </c>
      <c r="C77" s="4" t="s">
        <v>136</v>
      </c>
      <c r="E77" s="4" t="s">
        <v>49</v>
      </c>
      <c r="F77" s="4">
        <v>76</v>
      </c>
      <c r="G77" s="6">
        <v>2.8113425925925927E-2</v>
      </c>
      <c r="H77" s="4">
        <v>66</v>
      </c>
    </row>
    <row r="78" spans="1:8" x14ac:dyDescent="0.25">
      <c r="A78" s="4">
        <v>81</v>
      </c>
      <c r="B78" s="4" t="s">
        <v>23</v>
      </c>
      <c r="C78" s="4" t="s">
        <v>189</v>
      </c>
      <c r="D78" s="4" t="s">
        <v>35</v>
      </c>
      <c r="E78" s="4" t="s">
        <v>192</v>
      </c>
      <c r="F78" s="4">
        <v>77</v>
      </c>
      <c r="G78" s="6">
        <v>2.8113425925925927E-2</v>
      </c>
      <c r="H78" s="4">
        <v>67</v>
      </c>
    </row>
    <row r="79" spans="1:8" x14ac:dyDescent="0.25">
      <c r="A79" s="4">
        <v>10</v>
      </c>
      <c r="B79" s="4" t="s">
        <v>33</v>
      </c>
      <c r="C79" s="4" t="s">
        <v>34</v>
      </c>
      <c r="D79" s="4" t="s">
        <v>35</v>
      </c>
      <c r="E79" s="4" t="s">
        <v>36</v>
      </c>
      <c r="F79" s="4">
        <v>78</v>
      </c>
      <c r="G79" s="6">
        <v>2.8240740740740736E-2</v>
      </c>
      <c r="H79" s="4">
        <v>68</v>
      </c>
    </row>
    <row r="80" spans="1:8" x14ac:dyDescent="0.25">
      <c r="A80" s="4">
        <v>42</v>
      </c>
      <c r="B80" s="4" t="s">
        <v>103</v>
      </c>
      <c r="C80" s="4" t="s">
        <v>104</v>
      </c>
      <c r="D80" s="4" t="s">
        <v>14</v>
      </c>
      <c r="E80" s="4" t="s">
        <v>40</v>
      </c>
      <c r="F80" s="4">
        <v>79</v>
      </c>
      <c r="G80" s="7">
        <v>2.8425925925925924E-2</v>
      </c>
      <c r="H80" s="4">
        <v>69</v>
      </c>
    </row>
    <row r="81" spans="1:8" x14ac:dyDescent="0.25">
      <c r="A81" s="9">
        <v>113</v>
      </c>
      <c r="B81" s="9" t="s">
        <v>75</v>
      </c>
      <c r="C81" s="9" t="s">
        <v>182</v>
      </c>
      <c r="D81" s="9"/>
      <c r="E81" s="9" t="s">
        <v>65</v>
      </c>
      <c r="F81" s="10">
        <v>80</v>
      </c>
      <c r="G81" s="11">
        <v>3.0115740740740738E-2</v>
      </c>
    </row>
    <row r="82" spans="1:8" x14ac:dyDescent="0.25">
      <c r="A82" s="4">
        <v>20</v>
      </c>
      <c r="B82" s="4" t="s">
        <v>62</v>
      </c>
      <c r="C82" s="4" t="s">
        <v>63</v>
      </c>
      <c r="D82" s="4" t="s">
        <v>64</v>
      </c>
      <c r="E82" s="4" t="s">
        <v>65</v>
      </c>
      <c r="F82" s="4">
        <v>81</v>
      </c>
      <c r="G82" s="6">
        <v>3.0266203703703708E-2</v>
      </c>
      <c r="H82" s="4">
        <v>70</v>
      </c>
    </row>
    <row r="83" spans="1:8" x14ac:dyDescent="0.25">
      <c r="A83" s="9">
        <v>111</v>
      </c>
      <c r="B83" s="9" t="s">
        <v>178</v>
      </c>
      <c r="C83" s="9" t="s">
        <v>177</v>
      </c>
      <c r="D83" s="9"/>
      <c r="E83" s="9" t="s">
        <v>179</v>
      </c>
      <c r="F83" s="9">
        <v>82</v>
      </c>
      <c r="G83" s="11">
        <v>3.123842592592593E-2</v>
      </c>
      <c r="H83" s="3"/>
    </row>
    <row r="84" spans="1:8" x14ac:dyDescent="0.25">
      <c r="A84" s="3">
        <v>3</v>
      </c>
      <c r="B84" s="3" t="s">
        <v>12</v>
      </c>
      <c r="C84" s="3" t="s">
        <v>13</v>
      </c>
      <c r="D84" s="3" t="s">
        <v>14</v>
      </c>
      <c r="E84" s="3" t="s">
        <v>15</v>
      </c>
      <c r="F84" s="3">
        <v>83</v>
      </c>
      <c r="G84" s="8">
        <v>3.2349537037037038E-2</v>
      </c>
      <c r="H84" s="4">
        <v>71</v>
      </c>
    </row>
    <row r="85" spans="1:8" x14ac:dyDescent="0.25">
      <c r="A85" s="3">
        <v>2</v>
      </c>
      <c r="B85" s="3" t="s">
        <v>8</v>
      </c>
      <c r="C85" s="3" t="s">
        <v>9</v>
      </c>
      <c r="D85" s="3" t="s">
        <v>10</v>
      </c>
      <c r="E85" s="3" t="s">
        <v>11</v>
      </c>
      <c r="F85" s="3">
        <v>84</v>
      </c>
      <c r="G85" s="8">
        <v>3.4861111111111114E-2</v>
      </c>
      <c r="H85" s="4">
        <v>72</v>
      </c>
    </row>
    <row r="86" spans="1:8" x14ac:dyDescent="0.25">
      <c r="A86" s="9">
        <v>108</v>
      </c>
      <c r="B86" s="9" t="s">
        <v>174</v>
      </c>
      <c r="C86" s="9" t="s">
        <v>175</v>
      </c>
      <c r="D86" s="9"/>
      <c r="E86" s="9" t="s">
        <v>65</v>
      </c>
      <c r="F86" s="9">
        <v>85</v>
      </c>
      <c r="G86" s="11">
        <v>3.498842592592593E-2</v>
      </c>
      <c r="H86" s="3"/>
    </row>
    <row r="87" spans="1:8" x14ac:dyDescent="0.25">
      <c r="A87" s="9">
        <v>107</v>
      </c>
      <c r="B87" s="9" t="s">
        <v>172</v>
      </c>
      <c r="C87" s="9" t="s">
        <v>173</v>
      </c>
      <c r="D87" s="9"/>
      <c r="E87" s="9" t="s">
        <v>65</v>
      </c>
      <c r="F87" s="9">
        <v>86</v>
      </c>
      <c r="G87" s="11">
        <v>3.498842592592593E-2</v>
      </c>
      <c r="H87" s="3"/>
    </row>
    <row r="88" spans="1:8" x14ac:dyDescent="0.25">
      <c r="A88" s="3"/>
      <c r="B88" s="2"/>
      <c r="C88" s="2"/>
      <c r="D88" s="3"/>
      <c r="E88" s="3"/>
      <c r="F88" s="3"/>
      <c r="G88" s="5"/>
      <c r="H88" s="3"/>
    </row>
    <row r="89" spans="1:8" x14ac:dyDescent="0.25">
      <c r="A89" s="3"/>
      <c r="B89" s="3"/>
      <c r="C89" s="3"/>
      <c r="D89" s="3"/>
      <c r="E89" s="3"/>
      <c r="F89" s="3"/>
      <c r="G89" s="3"/>
      <c r="H89" s="3"/>
    </row>
    <row r="90" spans="1:8" x14ac:dyDescent="0.25">
      <c r="A90" s="3"/>
      <c r="B90" s="3"/>
      <c r="C90" s="3"/>
      <c r="D90" s="3"/>
      <c r="E90" s="3"/>
      <c r="F90" s="3"/>
      <c r="G90" s="3"/>
      <c r="H90" s="3"/>
    </row>
    <row r="91" spans="1:8" x14ac:dyDescent="0.25">
      <c r="A91" s="3"/>
      <c r="B91" s="3"/>
      <c r="C91" s="3"/>
      <c r="D91" s="3"/>
      <c r="E91" s="3"/>
      <c r="F91" s="3"/>
      <c r="G91" s="3"/>
      <c r="H91" s="3"/>
    </row>
    <row r="92" spans="1:8" x14ac:dyDescent="0.25">
      <c r="A92" s="3"/>
      <c r="B92" s="3"/>
      <c r="C92" s="3"/>
      <c r="D92" s="3"/>
      <c r="E92" s="3"/>
      <c r="F92" s="3"/>
      <c r="G92" s="3"/>
      <c r="H92" s="3"/>
    </row>
    <row r="93" spans="1:8" x14ac:dyDescent="0.25">
      <c r="A93" s="3"/>
      <c r="B93" s="3"/>
      <c r="C93" s="3"/>
      <c r="D93" s="3"/>
      <c r="E93" s="3"/>
      <c r="F93" s="3"/>
      <c r="G93" s="3"/>
      <c r="H93" s="3"/>
    </row>
    <row r="94" spans="1:8" x14ac:dyDescent="0.25">
      <c r="A94" s="3"/>
      <c r="B94" s="3"/>
      <c r="C94" s="3"/>
      <c r="D94" s="3"/>
      <c r="E94" s="3"/>
      <c r="F94" s="3"/>
      <c r="G94" s="3"/>
      <c r="H94" s="3"/>
    </row>
    <row r="95" spans="1:8" x14ac:dyDescent="0.25">
      <c r="A95" s="3"/>
      <c r="B95" s="3"/>
      <c r="C95" s="3"/>
      <c r="D95" s="3"/>
      <c r="E95" s="3"/>
      <c r="F95" s="3"/>
      <c r="G95" s="3"/>
      <c r="H95" s="3"/>
    </row>
    <row r="96" spans="1:8" x14ac:dyDescent="0.25">
      <c r="A96" s="3"/>
      <c r="B96" s="3"/>
      <c r="C96" s="3"/>
      <c r="D96" s="3"/>
      <c r="E96" s="3"/>
      <c r="F96" s="3"/>
      <c r="G96" s="3"/>
      <c r="H96" s="3"/>
    </row>
    <row r="97" spans="1:8" x14ac:dyDescent="0.25">
      <c r="A97" s="3"/>
      <c r="B97" s="3"/>
      <c r="C97" s="3"/>
      <c r="D97" s="3"/>
      <c r="E97" s="3"/>
      <c r="F97" s="3"/>
      <c r="G97" s="3"/>
      <c r="H97" s="3"/>
    </row>
    <row r="98" spans="1:8" x14ac:dyDescent="0.25">
      <c r="A98" s="3"/>
      <c r="B98" s="2"/>
      <c r="C98" s="2"/>
      <c r="D98" s="3"/>
      <c r="E98" s="3"/>
      <c r="F98" s="3"/>
      <c r="G98" s="3"/>
      <c r="H98" s="3"/>
    </row>
    <row r="99" spans="1:8" x14ac:dyDescent="0.25">
      <c r="A99" s="3"/>
      <c r="B99" s="2"/>
      <c r="C99" s="2"/>
      <c r="D99" s="3"/>
      <c r="E99" s="3"/>
      <c r="F99" s="3"/>
      <c r="G99" s="3"/>
    </row>
    <row r="100" spans="1:8" x14ac:dyDescent="0.25">
      <c r="A100" s="3"/>
      <c r="B100" s="2"/>
      <c r="C100" s="2"/>
      <c r="D100" s="3"/>
      <c r="E100" s="3"/>
      <c r="F100" s="3"/>
      <c r="G100" s="3"/>
    </row>
    <row r="101" spans="1:8" x14ac:dyDescent="0.25">
      <c r="A101" s="3"/>
      <c r="B101" s="3"/>
      <c r="C101" s="3"/>
      <c r="D101" s="3"/>
      <c r="E101" s="3"/>
      <c r="F101" s="3"/>
    </row>
    <row r="102" spans="1:8" x14ac:dyDescent="0.25">
      <c r="A102" s="3"/>
      <c r="B102" s="3"/>
      <c r="C102" s="3"/>
      <c r="D102" s="3"/>
      <c r="E102" s="3"/>
      <c r="F102" s="3"/>
    </row>
  </sheetData>
  <sortState xmlns:xlrd2="http://schemas.microsoft.com/office/spreadsheetml/2017/richdata2" ref="A2:H87">
    <sortCondition ref="F15"/>
  </sortState>
  <pageMargins left="0.25" right="0.25" top="0.75" bottom="0.75" header="0.3" footer="0.3"/>
  <pageSetup paperSize="9" orientation="landscape" r:id="rId1"/>
  <headerFooter>
    <oddHeader xml:space="preserve">&amp;C&amp;"-,Bold"Tour of Clydesdale 2017 entries
Numerical Order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M106"/>
  <sheetViews>
    <sheetView zoomScaleNormal="100" workbookViewId="0">
      <selection activeCell="D26" sqref="D26"/>
    </sheetView>
  </sheetViews>
  <sheetFormatPr defaultColWidth="9.140625" defaultRowHeight="15" x14ac:dyDescent="0.25"/>
  <cols>
    <col min="1" max="1" width="9.140625" style="4"/>
    <col min="2" max="2" width="11.42578125" style="4" bestFit="1" customWidth="1"/>
    <col min="3" max="3" width="12.28515625" style="4" bestFit="1" customWidth="1"/>
    <col min="4" max="4" width="30.85546875" style="4" bestFit="1" customWidth="1"/>
    <col min="5" max="5" width="9.140625" style="4"/>
    <col min="6" max="6" width="9.140625" style="4" customWidth="1"/>
    <col min="7" max="7" width="4.28515625" style="4" bestFit="1" customWidth="1"/>
    <col min="8" max="8" width="5.140625" style="4" customWidth="1"/>
    <col min="9" max="9" width="12.5703125" style="4" bestFit="1" customWidth="1"/>
    <col min="10" max="10" width="7" style="4" customWidth="1"/>
    <col min="11" max="11" width="0" style="4" hidden="1" customWidth="1"/>
    <col min="12" max="12" width="12" style="4" customWidth="1"/>
    <col min="13" max="13" width="7.42578125" style="4" customWidth="1"/>
    <col min="14" max="16384" width="9.140625" style="4"/>
  </cols>
  <sheetData>
    <row r="1" spans="1:13" s="1" customFormat="1" ht="32.25" customHeight="1" thickBot="1" x14ac:dyDescent="0.3">
      <c r="A1" s="1" t="s">
        <v>158</v>
      </c>
      <c r="B1" s="1" t="s">
        <v>0</v>
      </c>
      <c r="C1" s="1" t="s">
        <v>1</v>
      </c>
      <c r="D1" s="1" t="s">
        <v>2</v>
      </c>
      <c r="E1" s="1" t="s">
        <v>3</v>
      </c>
      <c r="F1" s="26" t="s">
        <v>198</v>
      </c>
      <c r="G1" s="27" t="s">
        <v>185</v>
      </c>
      <c r="H1" s="28" t="s">
        <v>190</v>
      </c>
      <c r="I1" s="26" t="s">
        <v>235</v>
      </c>
      <c r="J1" s="29" t="s">
        <v>185</v>
      </c>
      <c r="L1" s="15" t="s">
        <v>244</v>
      </c>
      <c r="M1" s="15" t="s">
        <v>245</v>
      </c>
    </row>
    <row r="2" spans="1:13" x14ac:dyDescent="0.25">
      <c r="A2" s="4">
        <v>77</v>
      </c>
      <c r="B2" s="4" t="s">
        <v>152</v>
      </c>
      <c r="C2" s="4" t="s">
        <v>153</v>
      </c>
      <c r="D2" s="4" t="s">
        <v>154</v>
      </c>
      <c r="E2" s="4" t="s">
        <v>55</v>
      </c>
      <c r="F2" s="16">
        <v>1.7152777777777777E-2</v>
      </c>
      <c r="G2" s="17">
        <v>2</v>
      </c>
      <c r="H2" s="18">
        <v>1</v>
      </c>
      <c r="I2" s="19">
        <v>1.8900462962962963E-2</v>
      </c>
      <c r="J2" s="20">
        <v>1</v>
      </c>
      <c r="L2" s="6">
        <f t="shared" ref="L2:L7" si="0">F2+I2</f>
        <v>3.605324074074074E-2</v>
      </c>
      <c r="M2" s="4">
        <v>1</v>
      </c>
    </row>
    <row r="3" spans="1:13" x14ac:dyDescent="0.25">
      <c r="A3" s="4">
        <v>34</v>
      </c>
      <c r="B3" s="4" t="s">
        <v>71</v>
      </c>
      <c r="C3" s="4" t="s">
        <v>85</v>
      </c>
      <c r="E3" s="4" t="s">
        <v>86</v>
      </c>
      <c r="F3" s="19">
        <v>1.7291666666666667E-2</v>
      </c>
      <c r="G3" s="3">
        <v>3</v>
      </c>
      <c r="H3" s="20">
        <v>2</v>
      </c>
      <c r="I3" s="19">
        <v>1.9120370370370371E-2</v>
      </c>
      <c r="J3" s="20">
        <v>2</v>
      </c>
      <c r="L3" s="6">
        <f t="shared" si="0"/>
        <v>3.6412037037037034E-2</v>
      </c>
      <c r="M3" s="4">
        <f>M2+1</f>
        <v>2</v>
      </c>
    </row>
    <row r="4" spans="1:13" x14ac:dyDescent="0.25">
      <c r="A4" s="4">
        <v>5</v>
      </c>
      <c r="B4" s="4" t="s">
        <v>20</v>
      </c>
      <c r="C4" s="4" t="s">
        <v>21</v>
      </c>
      <c r="D4" s="4" t="s">
        <v>22</v>
      </c>
      <c r="E4" s="4" t="s">
        <v>7</v>
      </c>
      <c r="F4" s="19">
        <v>1.7789351851851851E-2</v>
      </c>
      <c r="G4" s="3">
        <v>4</v>
      </c>
      <c r="H4" s="20">
        <v>3</v>
      </c>
      <c r="I4" s="19">
        <v>1.9467592592592595E-2</v>
      </c>
      <c r="J4" s="20">
        <v>4</v>
      </c>
      <c r="L4" s="6">
        <f t="shared" si="0"/>
        <v>3.7256944444444447E-2</v>
      </c>
      <c r="M4" s="4">
        <v>3</v>
      </c>
    </row>
    <row r="5" spans="1:13" x14ac:dyDescent="0.25">
      <c r="A5" s="4">
        <v>14</v>
      </c>
      <c r="B5" s="4" t="s">
        <v>47</v>
      </c>
      <c r="C5" s="4" t="s">
        <v>48</v>
      </c>
      <c r="E5" s="4" t="s">
        <v>49</v>
      </c>
      <c r="F5" s="19">
        <v>1.7986111111111109E-2</v>
      </c>
      <c r="G5" s="3">
        <v>6</v>
      </c>
      <c r="H5" s="20">
        <v>5</v>
      </c>
      <c r="I5" s="19">
        <v>1.9398148148148147E-2</v>
      </c>
      <c r="J5" s="20">
        <v>3</v>
      </c>
      <c r="L5" s="6">
        <f t="shared" si="0"/>
        <v>3.7384259259259256E-2</v>
      </c>
      <c r="M5" s="4">
        <v>4</v>
      </c>
    </row>
    <row r="6" spans="1:13" x14ac:dyDescent="0.25">
      <c r="A6" s="4">
        <v>48</v>
      </c>
      <c r="B6" s="4" t="s">
        <v>23</v>
      </c>
      <c r="C6" s="4" t="s">
        <v>114</v>
      </c>
      <c r="D6" s="4" t="s">
        <v>115</v>
      </c>
      <c r="E6" s="4" t="s">
        <v>79</v>
      </c>
      <c r="F6" s="19">
        <v>1.7916666666666668E-2</v>
      </c>
      <c r="G6" s="3">
        <v>5</v>
      </c>
      <c r="H6" s="20">
        <v>4</v>
      </c>
      <c r="I6" s="19">
        <v>1.9652777777777779E-2</v>
      </c>
      <c r="J6" s="20">
        <v>5</v>
      </c>
      <c r="L6" s="6">
        <f t="shared" si="0"/>
        <v>3.7569444444444447E-2</v>
      </c>
      <c r="M6" s="4">
        <v>5</v>
      </c>
    </row>
    <row r="7" spans="1:13" x14ac:dyDescent="0.25">
      <c r="A7" s="4">
        <v>6</v>
      </c>
      <c r="B7" s="4" t="s">
        <v>23</v>
      </c>
      <c r="C7" s="4" t="s">
        <v>24</v>
      </c>
      <c r="D7" s="4" t="s">
        <v>22</v>
      </c>
      <c r="E7" s="4" t="s">
        <v>25</v>
      </c>
      <c r="F7" s="19">
        <v>1.800925925925926E-2</v>
      </c>
      <c r="G7" s="3">
        <v>7</v>
      </c>
      <c r="H7" s="20">
        <v>6</v>
      </c>
      <c r="I7" s="19">
        <v>1.9675925925925927E-2</v>
      </c>
      <c r="J7" s="20">
        <v>6</v>
      </c>
      <c r="L7" s="6">
        <f t="shared" si="0"/>
        <v>3.7685185185185183E-2</v>
      </c>
      <c r="M7" s="4">
        <v>6</v>
      </c>
    </row>
    <row r="8" spans="1:13" hidden="1" x14ac:dyDescent="0.25">
      <c r="A8" s="4">
        <v>122</v>
      </c>
      <c r="B8" s="4" t="s">
        <v>207</v>
      </c>
      <c r="C8" s="4" t="s">
        <v>208</v>
      </c>
      <c r="D8" s="4" t="s">
        <v>94</v>
      </c>
      <c r="E8" s="4" t="s">
        <v>49</v>
      </c>
      <c r="F8" s="21"/>
      <c r="G8" s="3"/>
      <c r="H8" s="20"/>
      <c r="I8" s="19">
        <v>1.9733796296296298E-2</v>
      </c>
      <c r="J8" s="20">
        <v>7</v>
      </c>
      <c r="K8" s="4" t="s">
        <v>243</v>
      </c>
    </row>
    <row r="9" spans="1:13" x14ac:dyDescent="0.25">
      <c r="A9" s="4">
        <v>43</v>
      </c>
      <c r="B9" s="4" t="s">
        <v>105</v>
      </c>
      <c r="C9" s="4" t="s">
        <v>106</v>
      </c>
      <c r="D9" s="4" t="s">
        <v>99</v>
      </c>
      <c r="E9" s="4" t="s">
        <v>11</v>
      </c>
      <c r="F9" s="19">
        <v>1.818287037037037E-2</v>
      </c>
      <c r="G9" s="3">
        <v>8</v>
      </c>
      <c r="H9" s="20">
        <v>7</v>
      </c>
      <c r="I9" s="19">
        <v>2.0046296296296295E-2</v>
      </c>
      <c r="J9" s="20">
        <v>9</v>
      </c>
      <c r="L9" s="6">
        <f>F9+I9</f>
        <v>3.8229166666666661E-2</v>
      </c>
      <c r="M9" s="4">
        <v>7</v>
      </c>
    </row>
    <row r="10" spans="1:13" x14ac:dyDescent="0.25">
      <c r="A10" s="4">
        <v>40</v>
      </c>
      <c r="B10" s="4" t="s">
        <v>97</v>
      </c>
      <c r="C10" s="4" t="s">
        <v>98</v>
      </c>
      <c r="D10" s="4" t="s">
        <v>99</v>
      </c>
      <c r="E10" s="4" t="s">
        <v>49</v>
      </c>
      <c r="F10" s="19">
        <v>1.8599537037037036E-2</v>
      </c>
      <c r="G10" s="3">
        <v>9</v>
      </c>
      <c r="H10" s="20">
        <v>8</v>
      </c>
      <c r="I10" s="19">
        <v>0.02</v>
      </c>
      <c r="J10" s="20">
        <v>8</v>
      </c>
      <c r="L10" s="6">
        <f>F10+I10</f>
        <v>3.8599537037037036E-2</v>
      </c>
      <c r="M10" s="4">
        <v>8</v>
      </c>
    </row>
    <row r="11" spans="1:13" hidden="1" x14ac:dyDescent="0.25">
      <c r="A11" s="4">
        <v>119</v>
      </c>
      <c r="B11" s="4" t="s">
        <v>69</v>
      </c>
      <c r="C11" s="4" t="s">
        <v>201</v>
      </c>
      <c r="D11" s="4" t="s">
        <v>132</v>
      </c>
      <c r="E11" s="4" t="s">
        <v>79</v>
      </c>
      <c r="F11" s="21"/>
      <c r="G11" s="3"/>
      <c r="H11" s="20"/>
      <c r="I11" s="19">
        <v>2.011574074074074E-2</v>
      </c>
      <c r="J11" s="20">
        <v>10</v>
      </c>
      <c r="K11" s="4" t="s">
        <v>243</v>
      </c>
    </row>
    <row r="12" spans="1:13" hidden="1" x14ac:dyDescent="0.25">
      <c r="A12" s="4">
        <v>72</v>
      </c>
      <c r="B12" s="4" t="s">
        <v>238</v>
      </c>
      <c r="C12" s="4" t="s">
        <v>148</v>
      </c>
      <c r="D12" s="4" t="s">
        <v>237</v>
      </c>
      <c r="E12" s="4" t="s">
        <v>55</v>
      </c>
      <c r="F12" s="19"/>
      <c r="G12" s="8"/>
      <c r="H12" s="20"/>
      <c r="I12" s="19">
        <v>2.0486111111111111E-2</v>
      </c>
      <c r="J12" s="20">
        <v>11</v>
      </c>
      <c r="K12" s="4" t="s">
        <v>243</v>
      </c>
    </row>
    <row r="13" spans="1:13" x14ac:dyDescent="0.25">
      <c r="A13" s="4">
        <v>33</v>
      </c>
      <c r="B13" s="4" t="s">
        <v>84</v>
      </c>
      <c r="C13" s="4" t="s">
        <v>85</v>
      </c>
      <c r="E13" s="4" t="s">
        <v>11</v>
      </c>
      <c r="F13" s="19">
        <v>1.8726851851851852E-2</v>
      </c>
      <c r="G13" s="3">
        <v>11</v>
      </c>
      <c r="H13" s="20">
        <v>9</v>
      </c>
      <c r="I13" s="19">
        <v>2.0590277777777777E-2</v>
      </c>
      <c r="J13" s="20">
        <v>12</v>
      </c>
      <c r="L13" s="6">
        <f>F13+I13</f>
        <v>3.9317129629629632E-2</v>
      </c>
      <c r="M13" s="4">
        <v>9</v>
      </c>
    </row>
    <row r="14" spans="1:13" x14ac:dyDescent="0.25">
      <c r="A14" s="4">
        <v>51</v>
      </c>
      <c r="B14" s="4" t="s">
        <v>29</v>
      </c>
      <c r="C14" s="4" t="s">
        <v>119</v>
      </c>
      <c r="E14" s="4" t="s">
        <v>7</v>
      </c>
      <c r="F14" s="19">
        <v>1.8888888888888889E-2</v>
      </c>
      <c r="G14" s="3">
        <v>12</v>
      </c>
      <c r="H14" s="20">
        <v>10</v>
      </c>
      <c r="I14" s="19">
        <v>2.0694444444444446E-2</v>
      </c>
      <c r="J14" s="20">
        <v>13</v>
      </c>
      <c r="L14" s="6">
        <f>F14+I14</f>
        <v>3.9583333333333331E-2</v>
      </c>
      <c r="M14" s="4">
        <v>10</v>
      </c>
    </row>
    <row r="15" spans="1:13" hidden="1" x14ac:dyDescent="0.25">
      <c r="A15" s="4">
        <v>120</v>
      </c>
      <c r="B15" s="4" t="s">
        <v>202</v>
      </c>
      <c r="C15" s="4" t="s">
        <v>203</v>
      </c>
      <c r="D15" s="4" t="s">
        <v>204</v>
      </c>
      <c r="E15" s="4" t="s">
        <v>49</v>
      </c>
      <c r="F15" s="21"/>
      <c r="G15" s="3"/>
      <c r="H15" s="20"/>
      <c r="I15" s="19">
        <v>2.0983796296296296E-2</v>
      </c>
      <c r="J15" s="20">
        <v>14</v>
      </c>
      <c r="K15" s="4" t="s">
        <v>243</v>
      </c>
    </row>
    <row r="16" spans="1:13" x14ac:dyDescent="0.25">
      <c r="A16" s="4">
        <v>37</v>
      </c>
      <c r="B16" s="4" t="s">
        <v>90</v>
      </c>
      <c r="C16" s="4" t="s">
        <v>91</v>
      </c>
      <c r="E16" s="4" t="s">
        <v>79</v>
      </c>
      <c r="F16" s="19">
        <v>1.9108796296296294E-2</v>
      </c>
      <c r="G16" s="3">
        <v>13</v>
      </c>
      <c r="H16" s="20">
        <v>11</v>
      </c>
      <c r="I16" s="19">
        <v>2.1030092592592597E-2</v>
      </c>
      <c r="J16" s="20">
        <v>15</v>
      </c>
      <c r="L16" s="6">
        <f>F16+I16</f>
        <v>4.0138888888888891E-2</v>
      </c>
      <c r="M16" s="4">
        <v>11</v>
      </c>
    </row>
    <row r="17" spans="1:13" hidden="1" x14ac:dyDescent="0.25">
      <c r="A17" s="4">
        <v>130</v>
      </c>
      <c r="B17" s="4" t="s">
        <v>220</v>
      </c>
      <c r="C17" s="4" t="s">
        <v>221</v>
      </c>
      <c r="D17" s="4" t="s">
        <v>140</v>
      </c>
      <c r="E17" s="4" t="s">
        <v>79</v>
      </c>
      <c r="F17" s="21"/>
      <c r="G17" s="3"/>
      <c r="H17" s="20"/>
      <c r="I17" s="19">
        <v>2.119212962962963E-2</v>
      </c>
      <c r="J17" s="20">
        <v>16</v>
      </c>
      <c r="K17" s="4" t="s">
        <v>243</v>
      </c>
    </row>
    <row r="18" spans="1:13" x14ac:dyDescent="0.25">
      <c r="A18" s="4">
        <v>78</v>
      </c>
      <c r="B18" s="4" t="s">
        <v>155</v>
      </c>
      <c r="C18" s="4" t="s">
        <v>156</v>
      </c>
      <c r="E18" s="4" t="s">
        <v>7</v>
      </c>
      <c r="F18" s="19">
        <v>1.9328703703703702E-2</v>
      </c>
      <c r="G18" s="3">
        <v>14</v>
      </c>
      <c r="H18" s="20">
        <v>12</v>
      </c>
      <c r="I18" s="19">
        <v>2.148148148148148E-2</v>
      </c>
      <c r="J18" s="20">
        <v>17</v>
      </c>
      <c r="L18" s="6">
        <f>F18+I18</f>
        <v>4.0810185185185185E-2</v>
      </c>
      <c r="M18" s="4">
        <v>12</v>
      </c>
    </row>
    <row r="19" spans="1:13" x14ac:dyDescent="0.25">
      <c r="A19" s="4">
        <v>79</v>
      </c>
      <c r="B19" s="4" t="s">
        <v>157</v>
      </c>
      <c r="C19" s="4" t="s">
        <v>104</v>
      </c>
      <c r="D19" s="4" t="s">
        <v>14</v>
      </c>
      <c r="E19" s="4" t="s">
        <v>25</v>
      </c>
      <c r="F19" s="19">
        <v>1.9618055555555555E-2</v>
      </c>
      <c r="G19" s="3">
        <v>16</v>
      </c>
      <c r="H19" s="20">
        <v>13</v>
      </c>
      <c r="I19" s="19">
        <v>2.1539351851851851E-2</v>
      </c>
      <c r="J19" s="20">
        <v>18</v>
      </c>
      <c r="L19" s="6">
        <f>F19+I19</f>
        <v>4.1157407407407406E-2</v>
      </c>
      <c r="M19" s="4">
        <v>13</v>
      </c>
    </row>
    <row r="20" spans="1:13" x14ac:dyDescent="0.25">
      <c r="A20" s="4">
        <v>60</v>
      </c>
      <c r="B20" s="4" t="s">
        <v>105</v>
      </c>
      <c r="C20" s="4" t="s">
        <v>133</v>
      </c>
      <c r="D20" s="4" t="s">
        <v>134</v>
      </c>
      <c r="E20" s="4" t="s">
        <v>49</v>
      </c>
      <c r="F20" s="19">
        <v>1.9942129629629629E-2</v>
      </c>
      <c r="G20" s="3">
        <v>18</v>
      </c>
      <c r="H20" s="20">
        <v>14</v>
      </c>
      <c r="I20" s="19">
        <v>2.1782407407407407E-2</v>
      </c>
      <c r="J20" s="20">
        <v>19</v>
      </c>
      <c r="L20" s="6">
        <f>F20+I20</f>
        <v>4.1724537037037032E-2</v>
      </c>
      <c r="M20" s="4">
        <v>14</v>
      </c>
    </row>
    <row r="21" spans="1:13" x14ac:dyDescent="0.25">
      <c r="A21" s="4">
        <v>45</v>
      </c>
      <c r="B21" s="4" t="s">
        <v>110</v>
      </c>
      <c r="C21" s="4" t="s">
        <v>111</v>
      </c>
      <c r="D21" s="4" t="s">
        <v>109</v>
      </c>
      <c r="E21" s="4" t="s">
        <v>25</v>
      </c>
      <c r="F21" s="19">
        <v>2.0462962962962964E-2</v>
      </c>
      <c r="G21" s="3">
        <v>19</v>
      </c>
      <c r="H21" s="20">
        <v>15</v>
      </c>
      <c r="I21" s="19">
        <v>2.2013888888888888E-2</v>
      </c>
      <c r="J21" s="20">
        <v>20</v>
      </c>
      <c r="L21" s="6">
        <f>F21+I21</f>
        <v>4.2476851851851849E-2</v>
      </c>
      <c r="M21" s="4">
        <v>15</v>
      </c>
    </row>
    <row r="22" spans="1:13" hidden="1" x14ac:dyDescent="0.25">
      <c r="A22" s="4">
        <v>127</v>
      </c>
      <c r="B22" s="4" t="s">
        <v>214</v>
      </c>
      <c r="C22" s="4" t="s">
        <v>215</v>
      </c>
      <c r="D22" s="4" t="s">
        <v>94</v>
      </c>
      <c r="E22" s="4" t="s">
        <v>11</v>
      </c>
      <c r="F22" s="21"/>
      <c r="G22" s="3"/>
      <c r="H22" s="20"/>
      <c r="I22" s="19">
        <v>2.207175925925926E-2</v>
      </c>
      <c r="J22" s="20">
        <v>21</v>
      </c>
      <c r="K22" s="4" t="s">
        <v>243</v>
      </c>
    </row>
    <row r="23" spans="1:13" x14ac:dyDescent="0.25">
      <c r="A23" s="4">
        <v>80</v>
      </c>
      <c r="B23" s="4" t="s">
        <v>187</v>
      </c>
      <c r="C23" s="4" t="s">
        <v>188</v>
      </c>
      <c r="D23" s="4" t="s">
        <v>191</v>
      </c>
      <c r="E23" s="4" t="s">
        <v>19</v>
      </c>
      <c r="F23" s="19">
        <v>2.0613425925925927E-2</v>
      </c>
      <c r="G23" s="3">
        <v>20</v>
      </c>
      <c r="H23" s="20">
        <v>16</v>
      </c>
      <c r="I23" s="19">
        <v>2.2511574074074073E-2</v>
      </c>
      <c r="J23" s="20">
        <v>22</v>
      </c>
      <c r="L23" s="6">
        <f t="shared" ref="L23:L29" si="1">F23+I23</f>
        <v>4.3124999999999997E-2</v>
      </c>
      <c r="M23" s="4">
        <v>16</v>
      </c>
    </row>
    <row r="24" spans="1:13" x14ac:dyDescent="0.25">
      <c r="A24" s="4">
        <v>68</v>
      </c>
      <c r="B24" s="4" t="s">
        <v>143</v>
      </c>
      <c r="C24" s="4" t="s">
        <v>144</v>
      </c>
      <c r="D24" s="4" t="s">
        <v>58</v>
      </c>
      <c r="E24" s="4" t="s">
        <v>55</v>
      </c>
      <c r="F24" s="19">
        <v>2.1064814814814814E-2</v>
      </c>
      <c r="G24" s="3">
        <v>21</v>
      </c>
      <c r="H24" s="20">
        <v>17</v>
      </c>
      <c r="I24" s="19">
        <v>2.2650462962962966E-2</v>
      </c>
      <c r="J24" s="20">
        <v>24</v>
      </c>
      <c r="L24" s="6">
        <f t="shared" si="1"/>
        <v>4.3715277777777783E-2</v>
      </c>
      <c r="M24" s="4">
        <v>17</v>
      </c>
    </row>
    <row r="25" spans="1:13" x14ac:dyDescent="0.25">
      <c r="A25" s="4">
        <v>49</v>
      </c>
      <c r="B25" s="4" t="s">
        <v>47</v>
      </c>
      <c r="C25" s="4" t="s">
        <v>116</v>
      </c>
      <c r="D25" s="4" t="s">
        <v>14</v>
      </c>
      <c r="E25" s="4" t="s">
        <v>25</v>
      </c>
      <c r="F25" s="19">
        <v>2.1365740740740741E-2</v>
      </c>
      <c r="G25" s="3">
        <v>24</v>
      </c>
      <c r="H25" s="20">
        <v>20</v>
      </c>
      <c r="I25" s="19">
        <v>2.2604166666666665E-2</v>
      </c>
      <c r="J25" s="20">
        <v>23</v>
      </c>
      <c r="L25" s="6">
        <f t="shared" si="1"/>
        <v>4.3969907407407402E-2</v>
      </c>
      <c r="M25" s="4">
        <v>18</v>
      </c>
    </row>
    <row r="26" spans="1:13" x14ac:dyDescent="0.25">
      <c r="A26" s="4">
        <v>21</v>
      </c>
      <c r="B26" s="4" t="s">
        <v>33</v>
      </c>
      <c r="C26" s="4" t="s">
        <v>63</v>
      </c>
      <c r="D26" s="4" t="s">
        <v>64</v>
      </c>
      <c r="E26" s="4" t="s">
        <v>49</v>
      </c>
      <c r="F26" s="19">
        <v>2.1250000000000002E-2</v>
      </c>
      <c r="G26" s="3">
        <v>23</v>
      </c>
      <c r="H26" s="20">
        <v>19</v>
      </c>
      <c r="I26" s="19">
        <v>2.2893518518518521E-2</v>
      </c>
      <c r="J26" s="20">
        <v>25</v>
      </c>
      <c r="L26" s="6">
        <f t="shared" si="1"/>
        <v>4.4143518518518526E-2</v>
      </c>
      <c r="M26" s="4">
        <v>19</v>
      </c>
    </row>
    <row r="27" spans="1:13" x14ac:dyDescent="0.25">
      <c r="A27" s="4">
        <v>1</v>
      </c>
      <c r="B27" s="4" t="s">
        <v>4</v>
      </c>
      <c r="C27" s="4" t="s">
        <v>5</v>
      </c>
      <c r="D27" s="4" t="s">
        <v>6</v>
      </c>
      <c r="E27" s="4" t="s">
        <v>7</v>
      </c>
      <c r="F27" s="19">
        <v>2.1157407407407406E-2</v>
      </c>
      <c r="G27" s="3">
        <v>22</v>
      </c>
      <c r="H27" s="20">
        <v>18</v>
      </c>
      <c r="I27" s="19">
        <v>2.3009259259259257E-2</v>
      </c>
      <c r="J27" s="20">
        <v>26</v>
      </c>
      <c r="L27" s="6">
        <f t="shared" si="1"/>
        <v>4.416666666666666E-2</v>
      </c>
      <c r="M27" s="4">
        <v>20</v>
      </c>
    </row>
    <row r="28" spans="1:13" x14ac:dyDescent="0.25">
      <c r="A28" s="4">
        <v>19</v>
      </c>
      <c r="B28" s="4" t="s">
        <v>60</v>
      </c>
      <c r="C28" s="4" t="s">
        <v>61</v>
      </c>
      <c r="E28" s="4" t="s">
        <v>11</v>
      </c>
      <c r="F28" s="19">
        <v>2.1759259259259259E-2</v>
      </c>
      <c r="G28" s="3">
        <v>28</v>
      </c>
      <c r="H28" s="20">
        <v>24</v>
      </c>
      <c r="I28" s="19">
        <v>2.3032407407407404E-2</v>
      </c>
      <c r="J28" s="20">
        <v>27</v>
      </c>
      <c r="L28" s="6">
        <f t="shared" si="1"/>
        <v>4.479166666666666E-2</v>
      </c>
      <c r="M28" s="4">
        <v>21</v>
      </c>
    </row>
    <row r="29" spans="1:13" x14ac:dyDescent="0.25">
      <c r="A29" s="4">
        <v>41</v>
      </c>
      <c r="B29" s="4" t="s">
        <v>100</v>
      </c>
      <c r="C29" s="4" t="s">
        <v>101</v>
      </c>
      <c r="D29" s="4" t="s">
        <v>102</v>
      </c>
      <c r="E29" s="4" t="s">
        <v>11</v>
      </c>
      <c r="F29" s="19">
        <v>2.1446759259259259E-2</v>
      </c>
      <c r="G29" s="3">
        <v>25</v>
      </c>
      <c r="H29" s="20">
        <v>21</v>
      </c>
      <c r="I29" s="19">
        <v>2.3356481481481482E-2</v>
      </c>
      <c r="J29" s="20">
        <v>30</v>
      </c>
      <c r="L29" s="6">
        <f t="shared" si="1"/>
        <v>4.4803240740740741E-2</v>
      </c>
      <c r="M29" s="4">
        <v>22</v>
      </c>
    </row>
    <row r="30" spans="1:13" hidden="1" x14ac:dyDescent="0.25">
      <c r="A30" s="4">
        <v>123</v>
      </c>
      <c r="B30" s="4" t="s">
        <v>87</v>
      </c>
      <c r="C30" s="4" t="s">
        <v>209</v>
      </c>
      <c r="D30" s="4" t="s">
        <v>204</v>
      </c>
      <c r="E30" s="4" t="s">
        <v>7</v>
      </c>
      <c r="F30" s="21"/>
      <c r="G30" s="3"/>
      <c r="H30" s="20"/>
      <c r="I30" s="19">
        <v>2.3240740740740742E-2</v>
      </c>
      <c r="J30" s="20">
        <v>29</v>
      </c>
      <c r="K30" s="4" t="s">
        <v>243</v>
      </c>
    </row>
    <row r="31" spans="1:13" x14ac:dyDescent="0.25">
      <c r="A31" s="4">
        <v>17</v>
      </c>
      <c r="B31" s="4" t="s">
        <v>56</v>
      </c>
      <c r="C31" s="4" t="s">
        <v>57</v>
      </c>
      <c r="D31" s="4" t="s">
        <v>58</v>
      </c>
      <c r="E31" s="4" t="s">
        <v>55</v>
      </c>
      <c r="F31" s="19">
        <v>2.1828703703703701E-2</v>
      </c>
      <c r="G31" s="3">
        <v>29</v>
      </c>
      <c r="H31" s="20">
        <v>25</v>
      </c>
      <c r="I31" s="19">
        <v>2.3101851851851849E-2</v>
      </c>
      <c r="J31" s="20">
        <v>28</v>
      </c>
      <c r="L31" s="6">
        <f>F31+I31</f>
        <v>4.493055555555555E-2</v>
      </c>
      <c r="M31" s="4">
        <v>23</v>
      </c>
    </row>
    <row r="32" spans="1:13" x14ac:dyDescent="0.25">
      <c r="A32" s="4">
        <v>16</v>
      </c>
      <c r="B32" s="4" t="s">
        <v>53</v>
      </c>
      <c r="C32" s="4" t="s">
        <v>54</v>
      </c>
      <c r="E32" s="4" t="s">
        <v>55</v>
      </c>
      <c r="F32" s="19">
        <v>2.1597222222222223E-2</v>
      </c>
      <c r="G32" s="3">
        <v>27</v>
      </c>
      <c r="H32" s="20">
        <v>23</v>
      </c>
      <c r="I32" s="19">
        <v>2.3518518518518518E-2</v>
      </c>
      <c r="J32" s="20">
        <v>32</v>
      </c>
      <c r="L32" s="6">
        <f>F32+I32</f>
        <v>4.5115740740740741E-2</v>
      </c>
      <c r="M32" s="4">
        <v>24</v>
      </c>
    </row>
    <row r="33" spans="1:13" x14ac:dyDescent="0.25">
      <c r="A33" s="4">
        <v>39</v>
      </c>
      <c r="B33" s="4" t="s">
        <v>84</v>
      </c>
      <c r="C33" s="4" t="s">
        <v>95</v>
      </c>
      <c r="D33" s="4" t="s">
        <v>96</v>
      </c>
      <c r="E33" s="4" t="s">
        <v>79</v>
      </c>
      <c r="F33" s="19">
        <v>2.2164351851851852E-2</v>
      </c>
      <c r="G33" s="3">
        <v>33</v>
      </c>
      <c r="H33" s="20">
        <v>29</v>
      </c>
      <c r="I33" s="19">
        <v>2.344907407407407E-2</v>
      </c>
      <c r="J33" s="20">
        <v>31</v>
      </c>
      <c r="L33" s="6">
        <f>F33+I33</f>
        <v>4.5613425925925918E-2</v>
      </c>
      <c r="M33" s="4">
        <v>25</v>
      </c>
    </row>
    <row r="34" spans="1:13" hidden="1" x14ac:dyDescent="0.25">
      <c r="A34" s="4">
        <v>47</v>
      </c>
      <c r="B34" s="4" t="s">
        <v>239</v>
      </c>
      <c r="C34" s="4" t="s">
        <v>240</v>
      </c>
      <c r="D34" s="4" t="s">
        <v>68</v>
      </c>
      <c r="E34" s="4" t="s">
        <v>7</v>
      </c>
      <c r="F34" s="19"/>
      <c r="G34" s="8"/>
      <c r="H34" s="20"/>
      <c r="I34" s="19">
        <v>2.361111111111111E-2</v>
      </c>
      <c r="J34" s="20">
        <v>33</v>
      </c>
      <c r="K34" s="4" t="s">
        <v>243</v>
      </c>
    </row>
    <row r="35" spans="1:13" x14ac:dyDescent="0.25">
      <c r="A35" s="4">
        <v>65</v>
      </c>
      <c r="B35" s="4" t="s">
        <v>29</v>
      </c>
      <c r="C35" s="4" t="s">
        <v>74</v>
      </c>
      <c r="D35" s="4" t="s">
        <v>132</v>
      </c>
      <c r="E35" s="4" t="s">
        <v>49</v>
      </c>
      <c r="F35" s="19">
        <v>2.1550925925925928E-2</v>
      </c>
      <c r="G35" s="3">
        <v>26</v>
      </c>
      <c r="H35" s="20">
        <v>22</v>
      </c>
      <c r="I35" s="19">
        <v>2.4189814814814817E-2</v>
      </c>
      <c r="J35" s="20">
        <v>40</v>
      </c>
      <c r="L35" s="6">
        <f>F35+I35</f>
        <v>4.5740740740740748E-2</v>
      </c>
      <c r="M35" s="4">
        <v>26</v>
      </c>
    </row>
    <row r="36" spans="1:13" hidden="1" x14ac:dyDescent="0.25">
      <c r="A36" s="4">
        <v>71</v>
      </c>
      <c r="B36" s="4" t="s">
        <v>236</v>
      </c>
      <c r="C36" s="4" t="s">
        <v>148</v>
      </c>
      <c r="D36" s="4" t="s">
        <v>237</v>
      </c>
      <c r="E36" s="13" t="s">
        <v>52</v>
      </c>
      <c r="F36" s="19"/>
      <c r="G36" s="8"/>
      <c r="H36" s="20"/>
      <c r="I36" s="19">
        <v>2.4004629629629629E-2</v>
      </c>
      <c r="J36" s="20">
        <v>35</v>
      </c>
      <c r="K36" s="4" t="s">
        <v>243</v>
      </c>
    </row>
    <row r="37" spans="1:13" x14ac:dyDescent="0.25">
      <c r="A37" s="4">
        <v>50</v>
      </c>
      <c r="B37" s="4" t="s">
        <v>33</v>
      </c>
      <c r="C37" s="4" t="s">
        <v>117</v>
      </c>
      <c r="D37" s="4" t="s">
        <v>118</v>
      </c>
      <c r="E37" s="4" t="s">
        <v>11</v>
      </c>
      <c r="F37" s="19">
        <v>2.207175925925926E-2</v>
      </c>
      <c r="G37" s="3">
        <v>31</v>
      </c>
      <c r="H37" s="20">
        <v>27</v>
      </c>
      <c r="I37" s="19">
        <v>2.3969907407407409E-2</v>
      </c>
      <c r="J37" s="20">
        <v>34</v>
      </c>
      <c r="L37" s="6">
        <f t="shared" ref="L37:L43" si="2">F37+I37</f>
        <v>4.6041666666666668E-2</v>
      </c>
      <c r="M37" s="4">
        <v>27</v>
      </c>
    </row>
    <row r="38" spans="1:13" x14ac:dyDescent="0.25">
      <c r="A38" s="4">
        <v>64</v>
      </c>
      <c r="B38" s="4" t="s">
        <v>33</v>
      </c>
      <c r="C38" s="4" t="s">
        <v>139</v>
      </c>
      <c r="D38" s="4" t="s">
        <v>140</v>
      </c>
      <c r="E38" s="4" t="s">
        <v>25</v>
      </c>
      <c r="F38" s="19">
        <v>2.2141203703703705E-2</v>
      </c>
      <c r="G38" s="3">
        <v>32</v>
      </c>
      <c r="H38" s="20">
        <v>28</v>
      </c>
      <c r="I38" s="19">
        <v>2.4108796296296298E-2</v>
      </c>
      <c r="J38" s="20">
        <v>39</v>
      </c>
      <c r="L38" s="6">
        <f t="shared" si="2"/>
        <v>4.6249999999999999E-2</v>
      </c>
      <c r="M38" s="4">
        <v>28</v>
      </c>
    </row>
    <row r="39" spans="1:13" x14ac:dyDescent="0.25">
      <c r="A39" s="4">
        <v>24</v>
      </c>
      <c r="B39" s="4" t="s">
        <v>69</v>
      </c>
      <c r="C39" s="4" t="s">
        <v>70</v>
      </c>
      <c r="D39" s="4" t="s">
        <v>6</v>
      </c>
      <c r="E39" s="4" t="s">
        <v>19</v>
      </c>
      <c r="F39" s="19">
        <v>2.2233796296296297E-2</v>
      </c>
      <c r="G39" s="3">
        <v>35</v>
      </c>
      <c r="H39" s="20">
        <v>30</v>
      </c>
      <c r="I39" s="19">
        <v>2.4074074074074071E-2</v>
      </c>
      <c r="J39" s="20">
        <v>38</v>
      </c>
      <c r="L39" s="6">
        <f t="shared" si="2"/>
        <v>4.6307870370370367E-2</v>
      </c>
      <c r="M39" s="4">
        <v>29</v>
      </c>
    </row>
    <row r="40" spans="1:13" x14ac:dyDescent="0.25">
      <c r="A40" s="4">
        <v>54</v>
      </c>
      <c r="B40" s="4" t="s">
        <v>125</v>
      </c>
      <c r="C40" s="4" t="s">
        <v>126</v>
      </c>
      <c r="E40" s="4" t="s">
        <v>79</v>
      </c>
      <c r="F40" s="19">
        <v>2.2418981481481481E-2</v>
      </c>
      <c r="G40" s="3">
        <v>37</v>
      </c>
      <c r="H40" s="20">
        <v>32</v>
      </c>
      <c r="I40" s="19">
        <v>2.4062500000000001E-2</v>
      </c>
      <c r="J40" s="20">
        <v>37</v>
      </c>
      <c r="L40" s="6">
        <f t="shared" si="2"/>
        <v>4.6481481481481485E-2</v>
      </c>
      <c r="M40" s="4">
        <v>30</v>
      </c>
    </row>
    <row r="41" spans="1:13" x14ac:dyDescent="0.25">
      <c r="A41" s="4">
        <v>67</v>
      </c>
      <c r="B41" s="4" t="s">
        <v>142</v>
      </c>
      <c r="C41" s="4" t="s">
        <v>32</v>
      </c>
      <c r="E41" s="4" t="s">
        <v>49</v>
      </c>
      <c r="F41" s="19">
        <v>2.2685185185185183E-2</v>
      </c>
      <c r="G41" s="3">
        <v>40</v>
      </c>
      <c r="H41" s="20">
        <v>35</v>
      </c>
      <c r="I41" s="19">
        <v>2.4039351851851853E-2</v>
      </c>
      <c r="J41" s="20">
        <v>36</v>
      </c>
      <c r="L41" s="6">
        <f t="shared" si="2"/>
        <v>4.6724537037037037E-2</v>
      </c>
      <c r="M41" s="4">
        <v>31</v>
      </c>
    </row>
    <row r="42" spans="1:13" x14ac:dyDescent="0.25">
      <c r="A42" s="4">
        <v>18</v>
      </c>
      <c r="B42" s="4" t="s">
        <v>4</v>
      </c>
      <c r="C42" s="4" t="s">
        <v>59</v>
      </c>
      <c r="E42" s="4" t="s">
        <v>55</v>
      </c>
      <c r="F42" s="19">
        <v>2.2418981481481481E-2</v>
      </c>
      <c r="G42" s="3">
        <v>36</v>
      </c>
      <c r="H42" s="20">
        <v>31</v>
      </c>
      <c r="I42" s="19">
        <v>2.4398148148148145E-2</v>
      </c>
      <c r="J42" s="20">
        <v>41</v>
      </c>
      <c r="L42" s="6">
        <f t="shared" si="2"/>
        <v>4.6817129629629625E-2</v>
      </c>
      <c r="M42" s="4">
        <v>32</v>
      </c>
    </row>
    <row r="43" spans="1:13" x14ac:dyDescent="0.25">
      <c r="A43" s="4">
        <v>30</v>
      </c>
      <c r="B43" s="4" t="s">
        <v>82</v>
      </c>
      <c r="C43" s="4" t="s">
        <v>83</v>
      </c>
      <c r="E43" s="13" t="s">
        <v>65</v>
      </c>
      <c r="F43" s="19">
        <v>2.2708333333333334E-2</v>
      </c>
      <c r="G43" s="3">
        <v>41</v>
      </c>
      <c r="H43" s="20">
        <v>36</v>
      </c>
      <c r="I43" s="19">
        <v>2.4432870370370369E-2</v>
      </c>
      <c r="J43" s="20">
        <v>42</v>
      </c>
      <c r="L43" s="6">
        <f t="shared" si="2"/>
        <v>4.7141203703703699E-2</v>
      </c>
      <c r="M43" s="4">
        <v>33</v>
      </c>
    </row>
    <row r="44" spans="1:13" hidden="1" x14ac:dyDescent="0.25">
      <c r="A44" s="4">
        <v>125</v>
      </c>
      <c r="B44" s="4" t="s">
        <v>211</v>
      </c>
      <c r="C44" s="4" t="s">
        <v>131</v>
      </c>
      <c r="E44" s="4" t="s">
        <v>79</v>
      </c>
      <c r="F44" s="21"/>
      <c r="G44" s="3"/>
      <c r="H44" s="20"/>
      <c r="I44" s="19">
        <v>2.4571759259259262E-2</v>
      </c>
      <c r="J44" s="20">
        <v>43</v>
      </c>
      <c r="K44" s="4" t="s">
        <v>243</v>
      </c>
    </row>
    <row r="45" spans="1:13" x14ac:dyDescent="0.25">
      <c r="A45" s="4">
        <v>9</v>
      </c>
      <c r="B45" s="4" t="s">
        <v>31</v>
      </c>
      <c r="C45" s="4" t="s">
        <v>32</v>
      </c>
      <c r="D45" s="4" t="s">
        <v>14</v>
      </c>
      <c r="E45" s="4" t="s">
        <v>25</v>
      </c>
      <c r="F45" s="19">
        <v>2.2604166666666665E-2</v>
      </c>
      <c r="G45" s="3">
        <v>38</v>
      </c>
      <c r="H45" s="20">
        <v>33</v>
      </c>
      <c r="I45" s="19">
        <v>2.4583333333333332E-2</v>
      </c>
      <c r="J45" s="20">
        <v>44</v>
      </c>
      <c r="L45" s="6">
        <f>F45+I45</f>
        <v>4.7187499999999993E-2</v>
      </c>
      <c r="M45" s="4">
        <v>34</v>
      </c>
    </row>
    <row r="46" spans="1:13" x14ac:dyDescent="0.25">
      <c r="A46" s="4">
        <v>44</v>
      </c>
      <c r="B46" s="4" t="s">
        <v>107</v>
      </c>
      <c r="C46" s="4" t="s">
        <v>108</v>
      </c>
      <c r="D46" s="4" t="s">
        <v>109</v>
      </c>
      <c r="E46" s="13" t="s">
        <v>40</v>
      </c>
      <c r="F46" s="19">
        <v>2.2662037037037036E-2</v>
      </c>
      <c r="G46" s="3">
        <v>39</v>
      </c>
      <c r="H46" s="20">
        <v>34</v>
      </c>
      <c r="I46" s="19">
        <v>2.4722222222222225E-2</v>
      </c>
      <c r="J46" s="20">
        <v>47</v>
      </c>
      <c r="L46" s="6">
        <f>F46+I46</f>
        <v>4.7384259259259265E-2</v>
      </c>
      <c r="M46" s="4">
        <v>35</v>
      </c>
    </row>
    <row r="47" spans="1:13" x14ac:dyDescent="0.25">
      <c r="A47" s="4">
        <v>69</v>
      </c>
      <c r="B47" s="4" t="s">
        <v>77</v>
      </c>
      <c r="C47" s="4" t="s">
        <v>145</v>
      </c>
      <c r="E47" s="4" t="s">
        <v>11</v>
      </c>
      <c r="F47" s="19">
        <v>2.2708333333333334E-2</v>
      </c>
      <c r="G47" s="3">
        <v>42</v>
      </c>
      <c r="H47" s="20">
        <v>37</v>
      </c>
      <c r="I47" s="19">
        <v>2.4907407407407406E-2</v>
      </c>
      <c r="J47" s="20">
        <v>51</v>
      </c>
      <c r="L47" s="6">
        <f>F47+I47</f>
        <v>4.7615740740740736E-2</v>
      </c>
      <c r="M47" s="4">
        <v>36</v>
      </c>
    </row>
    <row r="48" spans="1:13" x14ac:dyDescent="0.25">
      <c r="A48" s="4">
        <v>4</v>
      </c>
      <c r="B48" s="4" t="s">
        <v>16</v>
      </c>
      <c r="C48" s="4" t="s">
        <v>17</v>
      </c>
      <c r="D48" s="4" t="s">
        <v>18</v>
      </c>
      <c r="E48" s="4" t="s">
        <v>19</v>
      </c>
      <c r="F48" s="19">
        <v>2.3078703703703702E-2</v>
      </c>
      <c r="G48" s="3">
        <v>44</v>
      </c>
      <c r="H48" s="20">
        <v>39</v>
      </c>
      <c r="I48" s="19">
        <v>2.461805555555556E-2</v>
      </c>
      <c r="J48" s="20">
        <v>45</v>
      </c>
      <c r="L48" s="6">
        <f>F48+I48</f>
        <v>4.7696759259259258E-2</v>
      </c>
      <c r="M48" s="4">
        <v>37</v>
      </c>
    </row>
    <row r="49" spans="1:13" x14ac:dyDescent="0.25">
      <c r="A49" s="4">
        <v>38</v>
      </c>
      <c r="B49" s="4" t="s">
        <v>92</v>
      </c>
      <c r="C49" s="4" t="s">
        <v>93</v>
      </c>
      <c r="D49" s="4" t="s">
        <v>94</v>
      </c>
      <c r="E49" s="13" t="s">
        <v>15</v>
      </c>
      <c r="F49" s="19">
        <v>2.298611111111111E-2</v>
      </c>
      <c r="G49" s="3">
        <v>43</v>
      </c>
      <c r="H49" s="20">
        <v>38</v>
      </c>
      <c r="I49" s="19">
        <v>2.4745370370370372E-2</v>
      </c>
      <c r="J49" s="20">
        <v>48</v>
      </c>
      <c r="L49" s="6">
        <f>F49+I49</f>
        <v>4.7731481481481486E-2</v>
      </c>
      <c r="M49" s="4">
        <v>38</v>
      </c>
    </row>
    <row r="50" spans="1:13" hidden="1" x14ac:dyDescent="0.25">
      <c r="A50" s="4">
        <v>136</v>
      </c>
      <c r="B50" s="4" t="s">
        <v>4</v>
      </c>
      <c r="C50" s="4" t="s">
        <v>231</v>
      </c>
      <c r="D50" s="4" t="s">
        <v>18</v>
      </c>
      <c r="E50" s="4" t="s">
        <v>171</v>
      </c>
      <c r="F50" s="21"/>
      <c r="G50" s="3"/>
      <c r="H50" s="20"/>
      <c r="I50" s="19">
        <v>2.4872685185185189E-2</v>
      </c>
      <c r="J50" s="20">
        <v>49</v>
      </c>
      <c r="K50" s="4" t="s">
        <v>243</v>
      </c>
    </row>
    <row r="51" spans="1:13" x14ac:dyDescent="0.25">
      <c r="A51" s="4">
        <v>8</v>
      </c>
      <c r="B51" s="4" t="s">
        <v>29</v>
      </c>
      <c r="C51" s="4" t="s">
        <v>30</v>
      </c>
      <c r="D51" s="4" t="s">
        <v>22</v>
      </c>
      <c r="E51" s="4" t="s">
        <v>11</v>
      </c>
      <c r="F51" s="19">
        <v>2.3124999999999996E-2</v>
      </c>
      <c r="G51" s="3">
        <v>45</v>
      </c>
      <c r="H51" s="20">
        <v>40</v>
      </c>
      <c r="I51" s="19">
        <v>2.4884259259259259E-2</v>
      </c>
      <c r="J51" s="20">
        <v>50</v>
      </c>
      <c r="L51" s="6">
        <f t="shared" ref="L51:L60" si="3">F51+I51</f>
        <v>4.8009259259259252E-2</v>
      </c>
      <c r="M51" s="4">
        <v>39</v>
      </c>
    </row>
    <row r="52" spans="1:13" x14ac:dyDescent="0.25">
      <c r="A52" s="4">
        <v>74</v>
      </c>
      <c r="B52" s="4" t="s">
        <v>150</v>
      </c>
      <c r="C52" s="4" t="s">
        <v>151</v>
      </c>
      <c r="D52" s="4" t="s">
        <v>28</v>
      </c>
      <c r="E52" s="13" t="s">
        <v>15</v>
      </c>
      <c r="F52" s="19">
        <v>2.3553240740740739E-2</v>
      </c>
      <c r="G52" s="3">
        <v>47</v>
      </c>
      <c r="H52" s="20">
        <v>42</v>
      </c>
      <c r="I52" s="19">
        <v>2.4664351851851851E-2</v>
      </c>
      <c r="J52" s="20">
        <v>46</v>
      </c>
      <c r="L52" s="6">
        <f t="shared" si="3"/>
        <v>4.821759259259259E-2</v>
      </c>
      <c r="M52" s="4">
        <v>40</v>
      </c>
    </row>
    <row r="53" spans="1:13" x14ac:dyDescent="0.25">
      <c r="A53" s="4">
        <v>57</v>
      </c>
      <c r="B53" s="4" t="s">
        <v>129</v>
      </c>
      <c r="C53" s="4" t="s">
        <v>130</v>
      </c>
      <c r="E53" s="4" t="s">
        <v>79</v>
      </c>
      <c r="F53" s="19">
        <v>2.3645833333333335E-2</v>
      </c>
      <c r="G53" s="3">
        <v>48</v>
      </c>
      <c r="H53" s="20">
        <v>43</v>
      </c>
      <c r="I53" s="19">
        <v>2.5694444444444447E-2</v>
      </c>
      <c r="J53" s="20">
        <v>53</v>
      </c>
      <c r="L53" s="6">
        <f t="shared" si="3"/>
        <v>4.9340277777777782E-2</v>
      </c>
      <c r="M53" s="4">
        <v>41</v>
      </c>
    </row>
    <row r="54" spans="1:13" x14ac:dyDescent="0.25">
      <c r="A54" s="4">
        <v>53</v>
      </c>
      <c r="B54" s="4" t="s">
        <v>122</v>
      </c>
      <c r="C54" s="4" t="s">
        <v>123</v>
      </c>
      <c r="D54" s="4" t="s">
        <v>124</v>
      </c>
      <c r="E54" s="4" t="s">
        <v>19</v>
      </c>
      <c r="F54" s="19">
        <v>2.4050925925925924E-2</v>
      </c>
      <c r="G54" s="3">
        <v>51</v>
      </c>
      <c r="H54" s="20">
        <v>44</v>
      </c>
      <c r="I54" s="19">
        <v>2.5648148148148146E-2</v>
      </c>
      <c r="J54" s="20">
        <v>52</v>
      </c>
      <c r="L54" s="6">
        <f t="shared" si="3"/>
        <v>4.9699074074074069E-2</v>
      </c>
      <c r="M54" s="4">
        <v>42</v>
      </c>
    </row>
    <row r="55" spans="1:13" x14ac:dyDescent="0.25">
      <c r="A55" s="4">
        <v>66</v>
      </c>
      <c r="B55" s="4" t="s">
        <v>131</v>
      </c>
      <c r="C55" s="4" t="s">
        <v>141</v>
      </c>
      <c r="E55" s="4" t="s">
        <v>79</v>
      </c>
      <c r="F55" s="19">
        <v>2.4363425925925927E-2</v>
      </c>
      <c r="G55" s="3">
        <v>54</v>
      </c>
      <c r="H55" s="20">
        <v>46</v>
      </c>
      <c r="I55" s="19">
        <v>2.5763888888888892E-2</v>
      </c>
      <c r="J55" s="20">
        <v>54</v>
      </c>
      <c r="L55" s="6">
        <f t="shared" si="3"/>
        <v>5.0127314814814819E-2</v>
      </c>
      <c r="M55" s="4">
        <v>43</v>
      </c>
    </row>
    <row r="56" spans="1:13" x14ac:dyDescent="0.25">
      <c r="A56" s="4">
        <v>35</v>
      </c>
      <c r="B56" s="4" t="s">
        <v>87</v>
      </c>
      <c r="C56" s="4" t="s">
        <v>54</v>
      </c>
      <c r="E56" s="4" t="s">
        <v>79</v>
      </c>
      <c r="F56" s="19">
        <v>2.4699074074074078E-2</v>
      </c>
      <c r="G56" s="3">
        <v>56</v>
      </c>
      <c r="H56" s="20">
        <v>48</v>
      </c>
      <c r="I56" s="19">
        <v>2.584490740740741E-2</v>
      </c>
      <c r="J56" s="20">
        <v>55</v>
      </c>
      <c r="L56" s="6">
        <f t="shared" si="3"/>
        <v>5.0543981481481488E-2</v>
      </c>
      <c r="M56" s="4">
        <v>44</v>
      </c>
    </row>
    <row r="57" spans="1:13" x14ac:dyDescent="0.25">
      <c r="A57" s="4">
        <v>23</v>
      </c>
      <c r="B57" s="4" t="s">
        <v>66</v>
      </c>
      <c r="C57" s="4" t="s">
        <v>67</v>
      </c>
      <c r="D57" s="4" t="s">
        <v>68</v>
      </c>
      <c r="E57" s="13" t="s">
        <v>65</v>
      </c>
      <c r="F57" s="19">
        <v>2.4432870370370369E-2</v>
      </c>
      <c r="G57" s="3">
        <v>55</v>
      </c>
      <c r="H57" s="20">
        <v>47</v>
      </c>
      <c r="I57" s="19">
        <v>2.613425925925926E-2</v>
      </c>
      <c r="J57" s="20">
        <v>56</v>
      </c>
      <c r="L57" s="6">
        <f t="shared" si="3"/>
        <v>5.0567129629629629E-2</v>
      </c>
      <c r="M57" s="4">
        <v>45</v>
      </c>
    </row>
    <row r="58" spans="1:13" x14ac:dyDescent="0.25">
      <c r="A58" s="4">
        <v>13</v>
      </c>
      <c r="B58" s="4" t="s">
        <v>44</v>
      </c>
      <c r="C58" s="4" t="s">
        <v>45</v>
      </c>
      <c r="E58" s="4" t="s">
        <v>46</v>
      </c>
      <c r="F58" s="19">
        <v>2.4247685185185181E-2</v>
      </c>
      <c r="G58" s="3">
        <v>53</v>
      </c>
      <c r="H58" s="20">
        <v>45</v>
      </c>
      <c r="I58" s="19">
        <v>2.6666666666666668E-2</v>
      </c>
      <c r="J58" s="20">
        <v>59</v>
      </c>
      <c r="L58" s="6">
        <f t="shared" si="3"/>
        <v>5.091435185185185E-2</v>
      </c>
      <c r="M58" s="4">
        <v>46</v>
      </c>
    </row>
    <row r="59" spans="1:13" x14ac:dyDescent="0.25">
      <c r="A59" s="4">
        <v>11</v>
      </c>
      <c r="B59" s="4" t="s">
        <v>37</v>
      </c>
      <c r="C59" s="4" t="s">
        <v>38</v>
      </c>
      <c r="D59" s="4" t="s">
        <v>39</v>
      </c>
      <c r="E59" s="13" t="s">
        <v>40</v>
      </c>
      <c r="F59" s="19">
        <v>2.4895833333333336E-2</v>
      </c>
      <c r="G59" s="3">
        <v>57</v>
      </c>
      <c r="H59" s="20">
        <v>49</v>
      </c>
      <c r="I59" s="19">
        <v>2.6400462962962962E-2</v>
      </c>
      <c r="J59" s="20">
        <v>57</v>
      </c>
      <c r="L59" s="6">
        <f t="shared" si="3"/>
        <v>5.1296296296296298E-2</v>
      </c>
      <c r="M59" s="4">
        <v>47</v>
      </c>
    </row>
    <row r="60" spans="1:13" x14ac:dyDescent="0.25">
      <c r="A60" s="4">
        <v>12</v>
      </c>
      <c r="B60" s="4" t="s">
        <v>41</v>
      </c>
      <c r="C60" s="4" t="s">
        <v>42</v>
      </c>
      <c r="D60" s="4" t="s">
        <v>6</v>
      </c>
      <c r="E60" s="13" t="s">
        <v>43</v>
      </c>
      <c r="F60" s="19">
        <v>2.5011574074074075E-2</v>
      </c>
      <c r="G60" s="3">
        <v>59</v>
      </c>
      <c r="H60" s="20">
        <v>50</v>
      </c>
      <c r="I60" s="19">
        <v>2.7175925925925926E-2</v>
      </c>
      <c r="J60" s="20">
        <v>63</v>
      </c>
      <c r="L60" s="6">
        <f t="shared" si="3"/>
        <v>5.2187499999999998E-2</v>
      </c>
      <c r="M60" s="4">
        <v>48</v>
      </c>
    </row>
    <row r="61" spans="1:13" hidden="1" x14ac:dyDescent="0.25">
      <c r="A61" s="4">
        <v>128</v>
      </c>
      <c r="B61" s="4" t="s">
        <v>216</v>
      </c>
      <c r="C61" s="4" t="s">
        <v>217</v>
      </c>
      <c r="E61" s="4" t="s">
        <v>46</v>
      </c>
      <c r="F61" s="21"/>
      <c r="G61" s="3"/>
      <c r="H61" s="20"/>
      <c r="I61" s="19">
        <v>2.6828703703703702E-2</v>
      </c>
      <c r="J61" s="20">
        <v>60</v>
      </c>
      <c r="K61" s="4" t="s">
        <v>243</v>
      </c>
    </row>
    <row r="62" spans="1:13" hidden="1" x14ac:dyDescent="0.25">
      <c r="A62" s="4">
        <v>129</v>
      </c>
      <c r="B62" s="4" t="s">
        <v>218</v>
      </c>
      <c r="C62" s="4" t="s">
        <v>219</v>
      </c>
      <c r="D62" s="4" t="s">
        <v>94</v>
      </c>
      <c r="E62" s="13" t="s">
        <v>43</v>
      </c>
      <c r="F62" s="21"/>
      <c r="G62" s="3"/>
      <c r="H62" s="20"/>
      <c r="I62" s="19">
        <v>2.6898148148148147E-2</v>
      </c>
      <c r="J62" s="20">
        <v>61</v>
      </c>
      <c r="K62" s="4" t="s">
        <v>243</v>
      </c>
    </row>
    <row r="63" spans="1:13" hidden="1" x14ac:dyDescent="0.25">
      <c r="A63" s="4">
        <v>133</v>
      </c>
      <c r="B63" s="4" t="s">
        <v>226</v>
      </c>
      <c r="C63" s="4" t="s">
        <v>227</v>
      </c>
      <c r="E63" s="4" t="s">
        <v>49</v>
      </c>
      <c r="F63" s="21"/>
      <c r="G63" s="3"/>
      <c r="H63" s="20"/>
      <c r="I63" s="19">
        <v>2.6967592592592595E-2</v>
      </c>
      <c r="J63" s="20">
        <v>62</v>
      </c>
      <c r="K63" s="4" t="s">
        <v>243</v>
      </c>
    </row>
    <row r="64" spans="1:13" x14ac:dyDescent="0.25">
      <c r="A64" s="4">
        <v>52</v>
      </c>
      <c r="B64" s="4" t="s">
        <v>120</v>
      </c>
      <c r="C64" s="4" t="s">
        <v>121</v>
      </c>
      <c r="E64" s="4" t="s">
        <v>11</v>
      </c>
      <c r="F64" s="19">
        <v>2.5474537037037035E-2</v>
      </c>
      <c r="G64" s="3">
        <v>60</v>
      </c>
      <c r="H64" s="20">
        <v>51</v>
      </c>
      <c r="I64" s="19">
        <v>2.7395833333333338E-2</v>
      </c>
      <c r="J64" s="20">
        <v>64</v>
      </c>
      <c r="L64" s="6">
        <f t="shared" ref="L64:L72" si="4">F64+I64</f>
        <v>5.2870370370370373E-2</v>
      </c>
      <c r="M64" s="4">
        <v>49</v>
      </c>
    </row>
    <row r="65" spans="1:13" x14ac:dyDescent="0.25">
      <c r="A65" s="4">
        <v>76</v>
      </c>
      <c r="B65" s="4" t="s">
        <v>62</v>
      </c>
      <c r="C65" s="4" t="s">
        <v>141</v>
      </c>
      <c r="E65" s="13" t="s">
        <v>52</v>
      </c>
      <c r="F65" s="19">
        <v>2.5578703703703704E-2</v>
      </c>
      <c r="G65" s="3">
        <v>63</v>
      </c>
      <c r="H65" s="20">
        <v>54</v>
      </c>
      <c r="I65" s="19">
        <v>2.7615740740740743E-2</v>
      </c>
      <c r="J65" s="20">
        <v>65</v>
      </c>
      <c r="L65" s="6">
        <f t="shared" si="4"/>
        <v>5.3194444444444447E-2</v>
      </c>
      <c r="M65" s="4">
        <v>50</v>
      </c>
    </row>
    <row r="66" spans="1:13" x14ac:dyDescent="0.25">
      <c r="A66" s="4">
        <v>75</v>
      </c>
      <c r="B66" s="4" t="s">
        <v>127</v>
      </c>
      <c r="C66" s="4" t="s">
        <v>148</v>
      </c>
      <c r="E66" s="13" t="s">
        <v>65</v>
      </c>
      <c r="F66" s="19">
        <v>2.5578703703703704E-2</v>
      </c>
      <c r="G66" s="3">
        <v>62</v>
      </c>
      <c r="H66" s="20">
        <v>53</v>
      </c>
      <c r="I66" s="19">
        <v>2.7870370370370368E-2</v>
      </c>
      <c r="J66" s="20">
        <v>69</v>
      </c>
      <c r="L66" s="6">
        <f t="shared" si="4"/>
        <v>5.3449074074074072E-2</v>
      </c>
      <c r="M66" s="4">
        <v>51</v>
      </c>
    </row>
    <row r="67" spans="1:13" x14ac:dyDescent="0.25">
      <c r="A67" s="4">
        <v>15</v>
      </c>
      <c r="B67" s="4" t="s">
        <v>50</v>
      </c>
      <c r="C67" s="4" t="s">
        <v>51</v>
      </c>
      <c r="E67" s="13" t="s">
        <v>52</v>
      </c>
      <c r="F67" s="19">
        <v>2.5532407407407406E-2</v>
      </c>
      <c r="G67" s="3">
        <v>61</v>
      </c>
      <c r="H67" s="20">
        <v>52</v>
      </c>
      <c r="I67" s="19">
        <v>2.8078703703703703E-2</v>
      </c>
      <c r="J67" s="20">
        <v>71</v>
      </c>
      <c r="L67" s="6">
        <f t="shared" si="4"/>
        <v>5.3611111111111109E-2</v>
      </c>
      <c r="M67" s="4">
        <v>52</v>
      </c>
    </row>
    <row r="68" spans="1:13" x14ac:dyDescent="0.25">
      <c r="A68" s="4">
        <v>29</v>
      </c>
      <c r="B68" s="4" t="s">
        <v>80</v>
      </c>
      <c r="C68" s="4" t="s">
        <v>81</v>
      </c>
      <c r="E68" s="13" t="s">
        <v>43</v>
      </c>
      <c r="F68" s="19">
        <v>2.6099537037037036E-2</v>
      </c>
      <c r="G68" s="3">
        <v>65</v>
      </c>
      <c r="H68" s="20">
        <v>56</v>
      </c>
      <c r="I68" s="19">
        <v>2.7743055555555559E-2</v>
      </c>
      <c r="J68" s="20">
        <v>68</v>
      </c>
      <c r="L68" s="6">
        <f t="shared" si="4"/>
        <v>5.3842592592592595E-2</v>
      </c>
      <c r="M68" s="4">
        <v>53</v>
      </c>
    </row>
    <row r="69" spans="1:13" x14ac:dyDescent="0.25">
      <c r="A69" s="4">
        <v>70</v>
      </c>
      <c r="B69" s="4" t="s">
        <v>146</v>
      </c>
      <c r="C69" s="4" t="s">
        <v>147</v>
      </c>
      <c r="D69" s="4" t="s">
        <v>68</v>
      </c>
      <c r="E69" s="4" t="s">
        <v>49</v>
      </c>
      <c r="F69" s="19">
        <v>2.7546296296296294E-2</v>
      </c>
      <c r="G69" s="3">
        <v>73</v>
      </c>
      <c r="H69" s="20">
        <v>63</v>
      </c>
      <c r="I69" s="19">
        <v>2.6585648148148146E-2</v>
      </c>
      <c r="J69" s="20">
        <v>58</v>
      </c>
      <c r="L69" s="6">
        <f t="shared" si="4"/>
        <v>5.4131944444444441E-2</v>
      </c>
      <c r="M69" s="4">
        <v>54</v>
      </c>
    </row>
    <row r="70" spans="1:13" x14ac:dyDescent="0.25">
      <c r="A70" s="4">
        <v>26</v>
      </c>
      <c r="B70" s="4" t="s">
        <v>73</v>
      </c>
      <c r="C70" s="4" t="s">
        <v>74</v>
      </c>
      <c r="E70" s="13" t="s">
        <v>65</v>
      </c>
      <c r="F70" s="19">
        <v>2.6226851851851852E-2</v>
      </c>
      <c r="G70" s="3">
        <v>66</v>
      </c>
      <c r="H70" s="20">
        <v>57</v>
      </c>
      <c r="I70" s="19">
        <v>2.8032407407407409E-2</v>
      </c>
      <c r="J70" s="20">
        <v>70</v>
      </c>
      <c r="L70" s="6">
        <f t="shared" si="4"/>
        <v>5.4259259259259257E-2</v>
      </c>
      <c r="M70" s="4">
        <v>55</v>
      </c>
    </row>
    <row r="71" spans="1:13" x14ac:dyDescent="0.25">
      <c r="A71" s="4">
        <v>55</v>
      </c>
      <c r="B71" s="4" t="s">
        <v>127</v>
      </c>
      <c r="C71" s="4" t="s">
        <v>128</v>
      </c>
      <c r="E71" s="13" t="s">
        <v>15</v>
      </c>
      <c r="F71" s="19">
        <v>2.6666666666666668E-2</v>
      </c>
      <c r="G71" s="3">
        <v>69</v>
      </c>
      <c r="H71" s="20">
        <v>59</v>
      </c>
      <c r="I71" s="19">
        <v>2.900462962962963E-2</v>
      </c>
      <c r="J71" s="20">
        <v>74</v>
      </c>
      <c r="L71" s="6">
        <f t="shared" si="4"/>
        <v>5.5671296296296302E-2</v>
      </c>
      <c r="M71" s="4">
        <v>56</v>
      </c>
    </row>
    <row r="72" spans="1:13" x14ac:dyDescent="0.25">
      <c r="A72" s="4">
        <v>81</v>
      </c>
      <c r="B72" s="4" t="s">
        <v>23</v>
      </c>
      <c r="C72" s="4" t="s">
        <v>189</v>
      </c>
      <c r="D72" s="4" t="s">
        <v>35</v>
      </c>
      <c r="E72" s="4" t="s">
        <v>192</v>
      </c>
      <c r="F72" s="19">
        <v>2.8113425925925927E-2</v>
      </c>
      <c r="G72" s="3">
        <v>77</v>
      </c>
      <c r="H72" s="20">
        <v>67</v>
      </c>
      <c r="I72" s="19">
        <v>2.763888888888889E-2</v>
      </c>
      <c r="J72" s="20">
        <v>66</v>
      </c>
      <c r="L72" s="6">
        <f t="shared" si="4"/>
        <v>5.5752314814814817E-2</v>
      </c>
      <c r="M72" s="4">
        <v>57</v>
      </c>
    </row>
    <row r="73" spans="1:13" hidden="1" x14ac:dyDescent="0.25">
      <c r="A73" s="4">
        <v>126</v>
      </c>
      <c r="B73" s="4" t="s">
        <v>29</v>
      </c>
      <c r="C73" s="4" t="s">
        <v>212</v>
      </c>
      <c r="D73" s="4" t="s">
        <v>213</v>
      </c>
      <c r="E73" s="4" t="s">
        <v>36</v>
      </c>
      <c r="F73" s="21"/>
      <c r="G73" s="3"/>
      <c r="H73" s="20"/>
      <c r="I73" s="19">
        <v>2.8310185185185185E-2</v>
      </c>
      <c r="J73" s="20">
        <v>72</v>
      </c>
      <c r="K73" s="4" t="s">
        <v>243</v>
      </c>
    </row>
    <row r="74" spans="1:13" hidden="1" x14ac:dyDescent="0.25">
      <c r="A74" s="4">
        <v>135</v>
      </c>
      <c r="B74" s="4" t="s">
        <v>230</v>
      </c>
      <c r="C74" s="4" t="s">
        <v>227</v>
      </c>
      <c r="E74" s="4" t="s">
        <v>49</v>
      </c>
      <c r="F74" s="21"/>
      <c r="G74" s="3"/>
      <c r="H74" s="20"/>
      <c r="I74" s="19">
        <v>2.8900462962962961E-2</v>
      </c>
      <c r="J74" s="20">
        <v>73</v>
      </c>
      <c r="K74" s="4" t="s">
        <v>243</v>
      </c>
    </row>
    <row r="75" spans="1:13" x14ac:dyDescent="0.25">
      <c r="A75" s="4">
        <v>61</v>
      </c>
      <c r="B75" s="4" t="s">
        <v>135</v>
      </c>
      <c r="C75" s="4" t="s">
        <v>136</v>
      </c>
      <c r="E75" s="4" t="s">
        <v>49</v>
      </c>
      <c r="F75" s="19">
        <v>2.8113425925925927E-2</v>
      </c>
      <c r="G75" s="3">
        <v>76</v>
      </c>
      <c r="H75" s="20">
        <v>66</v>
      </c>
      <c r="I75" s="19">
        <v>2.763888888888889E-2</v>
      </c>
      <c r="J75" s="20">
        <v>67</v>
      </c>
      <c r="L75" s="6">
        <f>F75+I75</f>
        <v>5.5752314814814817E-2</v>
      </c>
      <c r="M75" s="4">
        <v>58</v>
      </c>
    </row>
    <row r="76" spans="1:13" x14ac:dyDescent="0.25">
      <c r="A76" s="4">
        <v>7</v>
      </c>
      <c r="B76" s="4" t="s">
        <v>26</v>
      </c>
      <c r="C76" s="4" t="s">
        <v>27</v>
      </c>
      <c r="D76" s="4" t="s">
        <v>28</v>
      </c>
      <c r="E76" s="4" t="s">
        <v>7</v>
      </c>
      <c r="F76" s="19">
        <v>2.7569444444444448E-2</v>
      </c>
      <c r="G76" s="3">
        <v>74</v>
      </c>
      <c r="H76" s="20">
        <v>64</v>
      </c>
      <c r="I76" s="19">
        <v>2.9259259259259259E-2</v>
      </c>
      <c r="J76" s="20">
        <v>75</v>
      </c>
      <c r="L76" s="6">
        <f>F76+I76</f>
        <v>5.6828703703703708E-2</v>
      </c>
      <c r="M76" s="4">
        <v>59</v>
      </c>
    </row>
    <row r="77" spans="1:13" x14ac:dyDescent="0.25">
      <c r="A77" s="4">
        <v>27</v>
      </c>
      <c r="B77" s="4" t="s">
        <v>75</v>
      </c>
      <c r="C77" s="4" t="s">
        <v>76</v>
      </c>
      <c r="E77" s="13" t="s">
        <v>65</v>
      </c>
      <c r="F77" s="19">
        <v>2.7314814814814816E-2</v>
      </c>
      <c r="G77" s="3">
        <v>70</v>
      </c>
      <c r="H77" s="20">
        <v>60</v>
      </c>
      <c r="I77" s="19">
        <v>2.9583333333333336E-2</v>
      </c>
      <c r="J77" s="20">
        <v>76</v>
      </c>
      <c r="L77" s="6">
        <f>F77+I77</f>
        <v>5.6898148148148156E-2</v>
      </c>
      <c r="M77" s="4">
        <v>60</v>
      </c>
    </row>
    <row r="78" spans="1:13" x14ac:dyDescent="0.25">
      <c r="A78" s="4">
        <v>36</v>
      </c>
      <c r="B78" s="4" t="s">
        <v>88</v>
      </c>
      <c r="C78" s="4" t="s">
        <v>89</v>
      </c>
      <c r="E78" s="4" t="s">
        <v>49</v>
      </c>
      <c r="F78" s="19">
        <v>2.7465277777777772E-2</v>
      </c>
      <c r="G78" s="3">
        <v>72</v>
      </c>
      <c r="H78" s="20">
        <v>62</v>
      </c>
      <c r="I78" s="19">
        <v>2.9953703703703705E-2</v>
      </c>
      <c r="J78" s="20">
        <v>77</v>
      </c>
      <c r="L78" s="6">
        <f>F78+I78</f>
        <v>5.7418981481481474E-2</v>
      </c>
      <c r="M78" s="4">
        <v>61</v>
      </c>
    </row>
    <row r="79" spans="1:13" hidden="1" x14ac:dyDescent="0.25">
      <c r="A79" s="4">
        <v>132</v>
      </c>
      <c r="B79" s="4" t="s">
        <v>224</v>
      </c>
      <c r="C79" s="4" t="s">
        <v>32</v>
      </c>
      <c r="D79" s="4" t="s">
        <v>225</v>
      </c>
      <c r="E79" s="13" t="s">
        <v>15</v>
      </c>
      <c r="F79" s="21"/>
      <c r="G79" s="3"/>
      <c r="H79" s="20"/>
      <c r="I79" s="19">
        <v>3.0081018518518521E-2</v>
      </c>
      <c r="J79" s="20">
        <v>78</v>
      </c>
      <c r="K79" s="4" t="s">
        <v>243</v>
      </c>
    </row>
    <row r="80" spans="1:13" x14ac:dyDescent="0.25">
      <c r="A80" s="4">
        <v>42</v>
      </c>
      <c r="B80" s="4" t="s">
        <v>103</v>
      </c>
      <c r="C80" s="4" t="s">
        <v>104</v>
      </c>
      <c r="D80" s="4" t="s">
        <v>14</v>
      </c>
      <c r="E80" s="13" t="s">
        <v>40</v>
      </c>
      <c r="F80" s="22">
        <v>2.8425925925925924E-2</v>
      </c>
      <c r="G80" s="3">
        <v>79</v>
      </c>
      <c r="H80" s="20">
        <v>69</v>
      </c>
      <c r="I80" s="19">
        <v>3.107638888888889E-2</v>
      </c>
      <c r="J80" s="20">
        <v>79</v>
      </c>
      <c r="L80" s="6">
        <f>F80+I80</f>
        <v>5.9502314814814813E-2</v>
      </c>
      <c r="M80" s="4">
        <v>62</v>
      </c>
    </row>
    <row r="81" spans="1:13" hidden="1" x14ac:dyDescent="0.25">
      <c r="A81" s="4">
        <v>118</v>
      </c>
      <c r="B81" s="4" t="s">
        <v>199</v>
      </c>
      <c r="C81" s="4" t="s">
        <v>200</v>
      </c>
      <c r="E81" s="13" t="s">
        <v>163</v>
      </c>
      <c r="F81" s="21"/>
      <c r="G81" s="3"/>
      <c r="H81" s="20"/>
      <c r="I81" s="19">
        <v>3.1261574074074074E-2</v>
      </c>
      <c r="J81" s="20">
        <v>80</v>
      </c>
      <c r="K81" s="4" t="s">
        <v>243</v>
      </c>
    </row>
    <row r="82" spans="1:13" hidden="1" x14ac:dyDescent="0.25">
      <c r="A82" s="4">
        <v>22</v>
      </c>
      <c r="B82" s="4" t="s">
        <v>241</v>
      </c>
      <c r="C82" s="4" t="s">
        <v>242</v>
      </c>
      <c r="D82" s="4" t="s">
        <v>204</v>
      </c>
      <c r="E82" s="13" t="s">
        <v>43</v>
      </c>
      <c r="F82" s="19"/>
      <c r="G82" s="3"/>
      <c r="H82" s="20"/>
      <c r="I82" s="19">
        <v>3.1458333333333331E-2</v>
      </c>
      <c r="J82" s="20">
        <v>81</v>
      </c>
      <c r="K82" s="4" t="s">
        <v>243</v>
      </c>
    </row>
    <row r="83" spans="1:13" x14ac:dyDescent="0.25">
      <c r="A83" s="4">
        <v>10</v>
      </c>
      <c r="B83" s="4" t="s">
        <v>33</v>
      </c>
      <c r="C83" s="4" t="s">
        <v>34</v>
      </c>
      <c r="D83" s="4" t="s">
        <v>35</v>
      </c>
      <c r="E83" s="4" t="s">
        <v>36</v>
      </c>
      <c r="F83" s="19">
        <v>2.8240740740740736E-2</v>
      </c>
      <c r="G83" s="3">
        <v>78</v>
      </c>
      <c r="H83" s="20">
        <v>68</v>
      </c>
      <c r="I83" s="19">
        <v>3.1712962962962964E-2</v>
      </c>
      <c r="J83" s="20">
        <v>83</v>
      </c>
      <c r="L83" s="6">
        <f>F83+I83</f>
        <v>5.9953703703703703E-2</v>
      </c>
      <c r="M83" s="4">
        <v>63</v>
      </c>
    </row>
    <row r="84" spans="1:13" x14ac:dyDescent="0.25">
      <c r="A84" s="4">
        <v>20</v>
      </c>
      <c r="B84" s="4" t="s">
        <v>62</v>
      </c>
      <c r="C84" s="4" t="s">
        <v>63</v>
      </c>
      <c r="D84" s="4" t="s">
        <v>64</v>
      </c>
      <c r="E84" s="13" t="s">
        <v>65</v>
      </c>
      <c r="F84" s="19">
        <v>3.0266203703703708E-2</v>
      </c>
      <c r="G84" s="3">
        <v>81</v>
      </c>
      <c r="H84" s="20">
        <v>70</v>
      </c>
      <c r="I84" s="19">
        <v>3.1608796296296295E-2</v>
      </c>
      <c r="J84" s="20">
        <v>82</v>
      </c>
      <c r="L84" s="6">
        <f>F84+I84</f>
        <v>6.1874999999999999E-2</v>
      </c>
      <c r="M84" s="4">
        <v>64</v>
      </c>
    </row>
    <row r="85" spans="1:13" hidden="1" x14ac:dyDescent="0.25">
      <c r="A85" s="4">
        <v>137</v>
      </c>
      <c r="B85" s="4" t="s">
        <v>232</v>
      </c>
      <c r="C85" s="4" t="s">
        <v>233</v>
      </c>
      <c r="E85" s="13" t="s">
        <v>234</v>
      </c>
      <c r="F85" s="21"/>
      <c r="G85" s="3"/>
      <c r="H85" s="20"/>
      <c r="I85" s="19">
        <v>3.3379629629629634E-2</v>
      </c>
      <c r="J85" s="20">
        <v>84</v>
      </c>
      <c r="K85" s="4" t="s">
        <v>243</v>
      </c>
    </row>
    <row r="86" spans="1:13" hidden="1" x14ac:dyDescent="0.25">
      <c r="A86" s="4">
        <v>138</v>
      </c>
      <c r="B86" s="4" t="s">
        <v>180</v>
      </c>
      <c r="C86" s="4" t="s">
        <v>233</v>
      </c>
      <c r="E86" s="4" t="s">
        <v>25</v>
      </c>
      <c r="F86" s="21"/>
      <c r="G86" s="3"/>
      <c r="H86" s="20"/>
      <c r="I86" s="19">
        <v>3.3437500000000002E-2</v>
      </c>
      <c r="J86" s="20">
        <v>85</v>
      </c>
      <c r="K86" s="4" t="s">
        <v>243</v>
      </c>
    </row>
    <row r="87" spans="1:13" x14ac:dyDescent="0.25">
      <c r="A87" s="3">
        <v>3</v>
      </c>
      <c r="B87" s="3" t="s">
        <v>12</v>
      </c>
      <c r="C87" s="3" t="s">
        <v>13</v>
      </c>
      <c r="D87" s="3" t="s">
        <v>14</v>
      </c>
      <c r="E87" s="14" t="s">
        <v>15</v>
      </c>
      <c r="F87" s="19">
        <v>3.2349537037037038E-2</v>
      </c>
      <c r="G87" s="3">
        <v>83</v>
      </c>
      <c r="H87" s="20">
        <v>71</v>
      </c>
      <c r="I87" s="19">
        <v>3.4224537037037032E-2</v>
      </c>
      <c r="J87" s="20">
        <v>86</v>
      </c>
      <c r="L87" s="6">
        <f>F87+I87</f>
        <v>6.6574074074074063E-2</v>
      </c>
      <c r="M87" s="4">
        <v>65</v>
      </c>
    </row>
    <row r="88" spans="1:13" hidden="1" x14ac:dyDescent="0.25">
      <c r="A88" s="4">
        <v>134</v>
      </c>
      <c r="B88" s="4" t="s">
        <v>228</v>
      </c>
      <c r="C88" s="4" t="s">
        <v>229</v>
      </c>
      <c r="E88" s="4" t="s">
        <v>79</v>
      </c>
      <c r="F88" s="21"/>
      <c r="G88" s="3"/>
      <c r="H88" s="20"/>
      <c r="I88" s="19">
        <v>3.9421296296296295E-2</v>
      </c>
      <c r="J88" s="20">
        <v>87</v>
      </c>
      <c r="K88" s="4" t="s">
        <v>243</v>
      </c>
    </row>
    <row r="89" spans="1:13" ht="15.75" thickBot="1" x14ac:dyDescent="0.3">
      <c r="A89" s="3">
        <v>2</v>
      </c>
      <c r="B89" s="3" t="s">
        <v>8</v>
      </c>
      <c r="C89" s="3" t="s">
        <v>9</v>
      </c>
      <c r="D89" s="3" t="s">
        <v>10</v>
      </c>
      <c r="E89" s="3" t="s">
        <v>11</v>
      </c>
      <c r="F89" s="23">
        <v>3.4861111111111114E-2</v>
      </c>
      <c r="G89" s="24">
        <v>84</v>
      </c>
      <c r="H89" s="25">
        <v>72</v>
      </c>
      <c r="I89" s="23">
        <v>3.5532407407407408E-2</v>
      </c>
      <c r="J89" s="25">
        <v>88</v>
      </c>
      <c r="L89" s="6">
        <f>F89+I89</f>
        <v>7.0393518518518522E-2</v>
      </c>
      <c r="M89" s="4">
        <v>66</v>
      </c>
    </row>
    <row r="90" spans="1:13" hidden="1" x14ac:dyDescent="0.25">
      <c r="A90" s="4">
        <v>25</v>
      </c>
      <c r="B90" s="4" t="s">
        <v>71</v>
      </c>
      <c r="C90" s="4" t="s">
        <v>72</v>
      </c>
      <c r="D90" s="4" t="s">
        <v>68</v>
      </c>
      <c r="E90" s="4" t="s">
        <v>7</v>
      </c>
      <c r="F90" s="19">
        <v>2.5810185185185183E-2</v>
      </c>
      <c r="G90" s="3">
        <v>64</v>
      </c>
      <c r="H90" s="20">
        <v>55</v>
      </c>
      <c r="K90" s="4" t="s">
        <v>243</v>
      </c>
    </row>
    <row r="91" spans="1:13" hidden="1" x14ac:dyDescent="0.25">
      <c r="A91" s="4">
        <v>28</v>
      </c>
      <c r="B91" s="4" t="s">
        <v>77</v>
      </c>
      <c r="C91" s="4" t="s">
        <v>78</v>
      </c>
      <c r="E91" s="4" t="s">
        <v>79</v>
      </c>
      <c r="F91" s="19">
        <v>2.7465277777777772E-2</v>
      </c>
      <c r="G91" s="3">
        <v>71</v>
      </c>
      <c r="H91" s="20">
        <v>61</v>
      </c>
      <c r="K91" s="4" t="s">
        <v>243</v>
      </c>
    </row>
    <row r="92" spans="1:13" hidden="1" x14ac:dyDescent="0.25">
      <c r="A92" s="4">
        <v>46</v>
      </c>
      <c r="B92" s="4" t="s">
        <v>112</v>
      </c>
      <c r="C92" s="4" t="s">
        <v>113</v>
      </c>
      <c r="E92" s="13" t="s">
        <v>65</v>
      </c>
      <c r="F92" s="19">
        <v>2.327546296296296E-2</v>
      </c>
      <c r="G92" s="3">
        <v>46</v>
      </c>
      <c r="H92" s="20">
        <v>41</v>
      </c>
      <c r="K92" s="4" t="s">
        <v>243</v>
      </c>
    </row>
    <row r="93" spans="1:13" hidden="1" x14ac:dyDescent="0.25">
      <c r="A93" s="4">
        <v>59</v>
      </c>
      <c r="B93" s="4" t="s">
        <v>97</v>
      </c>
      <c r="C93" s="4" t="s">
        <v>131</v>
      </c>
      <c r="D93" s="4" t="s">
        <v>132</v>
      </c>
      <c r="E93" s="4" t="s">
        <v>11</v>
      </c>
      <c r="F93" s="19">
        <v>2.7847222222222221E-2</v>
      </c>
      <c r="G93" s="3">
        <v>75</v>
      </c>
      <c r="H93" s="20">
        <v>65</v>
      </c>
      <c r="K93" s="4" t="s">
        <v>243</v>
      </c>
    </row>
    <row r="94" spans="1:13" hidden="1" x14ac:dyDescent="0.25">
      <c r="A94" s="4">
        <v>62</v>
      </c>
      <c r="B94" s="4" t="s">
        <v>77</v>
      </c>
      <c r="C94" s="4" t="s">
        <v>137</v>
      </c>
      <c r="D94" s="4" t="s">
        <v>138</v>
      </c>
      <c r="E94" s="4" t="s">
        <v>46</v>
      </c>
      <c r="F94" s="19">
        <v>2.6666666666666668E-2</v>
      </c>
      <c r="G94" s="3">
        <v>68</v>
      </c>
      <c r="H94" s="20">
        <v>58</v>
      </c>
      <c r="K94" s="4" t="s">
        <v>243</v>
      </c>
    </row>
    <row r="95" spans="1:13" ht="15.75" hidden="1" thickBot="1" x14ac:dyDescent="0.3">
      <c r="A95" s="4">
        <v>73</v>
      </c>
      <c r="B95" s="4" t="s">
        <v>47</v>
      </c>
      <c r="C95" s="4" t="s">
        <v>149</v>
      </c>
      <c r="E95" s="4" t="s">
        <v>49</v>
      </c>
      <c r="F95" s="23">
        <v>2.207175925925926E-2</v>
      </c>
      <c r="G95" s="24">
        <v>30</v>
      </c>
      <c r="H95" s="25">
        <v>26</v>
      </c>
      <c r="K95" s="4" t="s">
        <v>243</v>
      </c>
    </row>
    <row r="96" spans="1:13" hidden="1" x14ac:dyDescent="0.25">
      <c r="A96" s="4">
        <v>121</v>
      </c>
      <c r="B96" s="4" t="s">
        <v>205</v>
      </c>
      <c r="C96" s="4" t="s">
        <v>206</v>
      </c>
      <c r="D96" s="4" t="s">
        <v>64</v>
      </c>
      <c r="E96" s="4" t="s">
        <v>86</v>
      </c>
      <c r="K96" s="4" t="s">
        <v>243</v>
      </c>
    </row>
    <row r="97" spans="1:12" hidden="1" x14ac:dyDescent="0.25">
      <c r="A97" s="4">
        <v>124</v>
      </c>
      <c r="B97" s="4" t="s">
        <v>23</v>
      </c>
      <c r="C97" s="4" t="s">
        <v>210</v>
      </c>
      <c r="D97" s="4" t="s">
        <v>94</v>
      </c>
      <c r="E97" s="4" t="s">
        <v>7</v>
      </c>
      <c r="K97" s="4" t="s">
        <v>243</v>
      </c>
    </row>
    <row r="98" spans="1:12" hidden="1" x14ac:dyDescent="0.25">
      <c r="A98" s="4">
        <v>131</v>
      </c>
      <c r="B98" s="4" t="s">
        <v>222</v>
      </c>
      <c r="C98" s="4" t="s">
        <v>223</v>
      </c>
      <c r="E98" s="4" t="s">
        <v>79</v>
      </c>
      <c r="K98" s="4" t="s">
        <v>243</v>
      </c>
    </row>
    <row r="99" spans="1:12" x14ac:dyDescent="0.25">
      <c r="L99" s="6"/>
    </row>
    <row r="100" spans="1:12" x14ac:dyDescent="0.25">
      <c r="L100" s="6"/>
    </row>
    <row r="101" spans="1:12" x14ac:dyDescent="0.25">
      <c r="L101" s="6"/>
    </row>
    <row r="102" spans="1:12" x14ac:dyDescent="0.25">
      <c r="L102" s="6"/>
    </row>
    <row r="103" spans="1:12" x14ac:dyDescent="0.25">
      <c r="L103" s="6"/>
    </row>
    <row r="104" spans="1:12" x14ac:dyDescent="0.25">
      <c r="L104" s="6"/>
    </row>
    <row r="105" spans="1:12" x14ac:dyDescent="0.25">
      <c r="L105" s="6"/>
    </row>
    <row r="106" spans="1:12" x14ac:dyDescent="0.25">
      <c r="L106" s="6"/>
    </row>
  </sheetData>
  <autoFilter ref="A1:N98" xr:uid="{00000000-0009-0000-0000-000001000000}">
    <filterColumn colId="12">
      <customFilters and="1">
        <customFilter operator="notEqual" val=" "/>
      </customFilters>
    </filterColumn>
  </autoFilter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2"/>
  <sheetViews>
    <sheetView zoomScale="115" zoomScaleNormal="115" workbookViewId="0">
      <selection activeCell="L67" sqref="L67"/>
    </sheetView>
  </sheetViews>
  <sheetFormatPr defaultColWidth="9.140625" defaultRowHeight="15" x14ac:dyDescent="0.25"/>
  <cols>
    <col min="1" max="1" width="9.140625" style="4"/>
    <col min="2" max="2" width="10.42578125" style="4" bestFit="1" customWidth="1"/>
    <col min="3" max="3" width="11.7109375" style="4" bestFit="1" customWidth="1"/>
    <col min="4" max="4" width="28.7109375" style="4" bestFit="1" customWidth="1"/>
    <col min="5" max="5" width="9.140625" style="4"/>
    <col min="6" max="6" width="9.140625" style="35" customWidth="1"/>
    <col min="7" max="7" width="4.28515625" style="4" customWidth="1"/>
    <col min="8" max="8" width="12.5703125" style="35" customWidth="1"/>
    <col min="9" max="9" width="4" style="4" bestFit="1" customWidth="1"/>
    <col min="10" max="10" width="10.28515625" style="35" customWidth="1"/>
    <col min="11" max="11" width="4" style="4" bestFit="1" customWidth="1"/>
    <col min="12" max="12" width="10.28515625" style="4" customWidth="1"/>
    <col min="13" max="13" width="8.140625" style="35" bestFit="1" customWidth="1"/>
    <col min="14" max="14" width="7.7109375" style="4" bestFit="1" customWidth="1"/>
    <col min="15" max="16384" width="9.140625" style="4"/>
  </cols>
  <sheetData>
    <row r="1" spans="1:14" s="1" customFormat="1" ht="32.25" customHeight="1" thickBot="1" x14ac:dyDescent="0.3">
      <c r="A1" s="1" t="s">
        <v>158</v>
      </c>
      <c r="B1" s="1" t="s">
        <v>0</v>
      </c>
      <c r="C1" s="1" t="s">
        <v>1</v>
      </c>
      <c r="D1" s="1" t="s">
        <v>2</v>
      </c>
      <c r="E1" s="1" t="s">
        <v>3</v>
      </c>
      <c r="F1" s="37" t="s">
        <v>198</v>
      </c>
      <c r="G1" s="27" t="s">
        <v>185</v>
      </c>
      <c r="H1" s="37" t="s">
        <v>235</v>
      </c>
      <c r="I1" s="29" t="s">
        <v>185</v>
      </c>
      <c r="J1" s="43" t="s">
        <v>246</v>
      </c>
      <c r="K1" s="32" t="s">
        <v>185</v>
      </c>
      <c r="L1" s="15" t="s">
        <v>244</v>
      </c>
      <c r="M1" s="34" t="s">
        <v>248</v>
      </c>
      <c r="N1" s="15" t="s">
        <v>247</v>
      </c>
    </row>
    <row r="2" spans="1:14" x14ac:dyDescent="0.25">
      <c r="A2" s="4">
        <v>34</v>
      </c>
      <c r="B2" s="4" t="s">
        <v>71</v>
      </c>
      <c r="C2" s="4" t="s">
        <v>85</v>
      </c>
      <c r="E2" s="4" t="s">
        <v>86</v>
      </c>
      <c r="F2" s="38">
        <v>1.7291666666666667E-2</v>
      </c>
      <c r="G2" s="17">
        <v>3</v>
      </c>
      <c r="H2" s="39">
        <v>1.9120370370370371E-2</v>
      </c>
      <c r="I2" s="20">
        <v>2</v>
      </c>
      <c r="J2" s="39">
        <v>1.6712962962962961E-2</v>
      </c>
      <c r="K2" s="20">
        <v>1</v>
      </c>
      <c r="L2" s="6">
        <f t="shared" ref="L2:L33" si="0">F2+H2+J2</f>
        <v>5.3124999999999992E-2</v>
      </c>
      <c r="M2" s="34"/>
      <c r="N2" s="4">
        <v>1</v>
      </c>
    </row>
    <row r="3" spans="1:14" x14ac:dyDescent="0.25">
      <c r="A3" s="4">
        <v>77</v>
      </c>
      <c r="B3" s="4" t="s">
        <v>152</v>
      </c>
      <c r="C3" s="4" t="s">
        <v>153</v>
      </c>
      <c r="D3" s="4" t="s">
        <v>154</v>
      </c>
      <c r="E3" s="4" t="s">
        <v>55</v>
      </c>
      <c r="F3" s="39">
        <v>1.7152777777777777E-2</v>
      </c>
      <c r="G3" s="3">
        <v>2</v>
      </c>
      <c r="H3" s="39">
        <v>1.8900462962962963E-2</v>
      </c>
      <c r="I3" s="20">
        <v>1</v>
      </c>
      <c r="J3" s="39">
        <v>1.7708333333333333E-2</v>
      </c>
      <c r="K3" s="20">
        <v>4</v>
      </c>
      <c r="L3" s="6">
        <f t="shared" si="0"/>
        <v>5.3761574074074073E-2</v>
      </c>
      <c r="M3" s="35">
        <f t="shared" ref="M3:M34" si="1">L3-L2</f>
        <v>6.3657407407408106E-4</v>
      </c>
      <c r="N3" s="4">
        <f t="shared" ref="N3:N34" si="2">N2+1</f>
        <v>2</v>
      </c>
    </row>
    <row r="4" spans="1:14" x14ac:dyDescent="0.25">
      <c r="A4" s="4">
        <v>5</v>
      </c>
      <c r="B4" s="4" t="s">
        <v>20</v>
      </c>
      <c r="C4" s="4" t="s">
        <v>21</v>
      </c>
      <c r="D4" s="4" t="s">
        <v>22</v>
      </c>
      <c r="E4" s="4" t="s">
        <v>7</v>
      </c>
      <c r="F4" s="39">
        <v>1.7789351851851851E-2</v>
      </c>
      <c r="G4" s="3">
        <v>4</v>
      </c>
      <c r="H4" s="39">
        <v>1.9467592592592595E-2</v>
      </c>
      <c r="I4" s="20">
        <v>4</v>
      </c>
      <c r="J4" s="39">
        <v>1.7372685185185185E-2</v>
      </c>
      <c r="K4" s="20">
        <v>3</v>
      </c>
      <c r="L4" s="6">
        <f t="shared" si="0"/>
        <v>5.4629629629629632E-2</v>
      </c>
      <c r="M4" s="35">
        <f t="shared" si="1"/>
        <v>8.6805555555555941E-4</v>
      </c>
      <c r="N4" s="4">
        <f t="shared" si="2"/>
        <v>3</v>
      </c>
    </row>
    <row r="5" spans="1:14" x14ac:dyDescent="0.25">
      <c r="A5" s="4">
        <v>14</v>
      </c>
      <c r="B5" s="4" t="s">
        <v>47</v>
      </c>
      <c r="C5" s="4" t="s">
        <v>48</v>
      </c>
      <c r="E5" s="4" t="s">
        <v>49</v>
      </c>
      <c r="F5" s="39">
        <v>1.7986111111111109E-2</v>
      </c>
      <c r="G5" s="3">
        <v>6</v>
      </c>
      <c r="H5" s="39">
        <v>1.9398148148148147E-2</v>
      </c>
      <c r="I5" s="20">
        <v>3</v>
      </c>
      <c r="J5" s="39">
        <v>1.8090277777777778E-2</v>
      </c>
      <c r="K5" s="20">
        <v>8</v>
      </c>
      <c r="L5" s="6">
        <f t="shared" si="0"/>
        <v>5.5474537037037031E-2</v>
      </c>
      <c r="M5" s="35">
        <f t="shared" si="1"/>
        <v>8.4490740740739839E-4</v>
      </c>
      <c r="N5" s="4">
        <f t="shared" si="2"/>
        <v>4</v>
      </c>
    </row>
    <row r="6" spans="1:14" x14ac:dyDescent="0.25">
      <c r="A6" s="4">
        <v>48</v>
      </c>
      <c r="B6" s="4" t="s">
        <v>23</v>
      </c>
      <c r="C6" s="4" t="s">
        <v>114</v>
      </c>
      <c r="D6" s="4" t="s">
        <v>115</v>
      </c>
      <c r="E6" s="4" t="s">
        <v>79</v>
      </c>
      <c r="F6" s="39">
        <v>1.7916666666666668E-2</v>
      </c>
      <c r="G6" s="3">
        <v>5</v>
      </c>
      <c r="H6" s="39">
        <v>1.9652777777777779E-2</v>
      </c>
      <c r="I6" s="20">
        <v>5</v>
      </c>
      <c r="J6" s="39">
        <v>1.7939814814814815E-2</v>
      </c>
      <c r="K6" s="20">
        <v>5</v>
      </c>
      <c r="L6" s="6">
        <f t="shared" si="0"/>
        <v>5.5509259259259258E-2</v>
      </c>
      <c r="M6" s="35">
        <f t="shared" si="1"/>
        <v>3.472222222222765E-5</v>
      </c>
      <c r="N6" s="4">
        <f t="shared" si="2"/>
        <v>5</v>
      </c>
    </row>
    <row r="7" spans="1:14" x14ac:dyDescent="0.25">
      <c r="A7" s="4">
        <v>6</v>
      </c>
      <c r="B7" s="4" t="s">
        <v>23</v>
      </c>
      <c r="C7" s="4" t="s">
        <v>24</v>
      </c>
      <c r="D7" s="4" t="s">
        <v>22</v>
      </c>
      <c r="E7" s="4" t="s">
        <v>25</v>
      </c>
      <c r="F7" s="39">
        <v>1.800925925925926E-2</v>
      </c>
      <c r="G7" s="3">
        <v>7</v>
      </c>
      <c r="H7" s="39">
        <v>1.9675925925925927E-2</v>
      </c>
      <c r="I7" s="20">
        <v>6</v>
      </c>
      <c r="J7" s="39">
        <v>1.8067129629629631E-2</v>
      </c>
      <c r="K7" s="20">
        <v>7</v>
      </c>
      <c r="L7" s="6">
        <f t="shared" si="0"/>
        <v>5.575231481481481E-2</v>
      </c>
      <c r="M7" s="35">
        <f t="shared" si="1"/>
        <v>2.4305555555555192E-4</v>
      </c>
      <c r="N7" s="4">
        <f t="shared" si="2"/>
        <v>6</v>
      </c>
    </row>
    <row r="8" spans="1:14" x14ac:dyDescent="0.25">
      <c r="A8" s="4">
        <v>43</v>
      </c>
      <c r="B8" s="4" t="s">
        <v>105</v>
      </c>
      <c r="C8" s="4" t="s">
        <v>106</v>
      </c>
      <c r="D8" s="4" t="s">
        <v>99</v>
      </c>
      <c r="E8" s="4" t="s">
        <v>11</v>
      </c>
      <c r="F8" s="39">
        <v>1.818287037037037E-2</v>
      </c>
      <c r="G8" s="3">
        <v>8</v>
      </c>
      <c r="H8" s="39">
        <v>2.0046296296296295E-2</v>
      </c>
      <c r="I8" s="20">
        <v>9</v>
      </c>
      <c r="J8" s="39">
        <v>1.8043981481481484E-2</v>
      </c>
      <c r="K8" s="20">
        <v>6</v>
      </c>
      <c r="L8" s="6">
        <f t="shared" si="0"/>
        <v>5.6273148148148142E-2</v>
      </c>
      <c r="M8" s="35">
        <f t="shared" si="1"/>
        <v>5.2083333333333148E-4</v>
      </c>
      <c r="N8" s="4">
        <f t="shared" si="2"/>
        <v>7</v>
      </c>
    </row>
    <row r="9" spans="1:14" x14ac:dyDescent="0.25">
      <c r="A9" s="4">
        <v>40</v>
      </c>
      <c r="B9" s="4" t="s">
        <v>97</v>
      </c>
      <c r="C9" s="4" t="s">
        <v>98</v>
      </c>
      <c r="D9" s="4" t="s">
        <v>99</v>
      </c>
      <c r="E9" s="4" t="s">
        <v>49</v>
      </c>
      <c r="F9" s="39">
        <v>1.8599537037037036E-2</v>
      </c>
      <c r="G9" s="3">
        <v>9</v>
      </c>
      <c r="H9" s="39">
        <v>0.02</v>
      </c>
      <c r="I9" s="20">
        <v>8</v>
      </c>
      <c r="J9" s="39">
        <v>1.9224537037037037E-2</v>
      </c>
      <c r="K9" s="20">
        <v>12</v>
      </c>
      <c r="L9" s="6">
        <f t="shared" si="0"/>
        <v>5.7824074074074069E-2</v>
      </c>
      <c r="M9" s="35">
        <f t="shared" si="1"/>
        <v>1.5509259259259278E-3</v>
      </c>
      <c r="N9" s="4">
        <f t="shared" si="2"/>
        <v>8</v>
      </c>
    </row>
    <row r="10" spans="1:14" x14ac:dyDescent="0.25">
      <c r="A10" s="4">
        <v>33</v>
      </c>
      <c r="B10" s="4" t="s">
        <v>84</v>
      </c>
      <c r="C10" s="4" t="s">
        <v>85</v>
      </c>
      <c r="E10" s="4" t="s">
        <v>11</v>
      </c>
      <c r="F10" s="39">
        <v>1.8726851851851852E-2</v>
      </c>
      <c r="G10" s="3">
        <v>11</v>
      </c>
      <c r="H10" s="39">
        <v>2.0590277777777777E-2</v>
      </c>
      <c r="I10" s="20">
        <v>12</v>
      </c>
      <c r="J10" s="39">
        <v>1.8587962962962962E-2</v>
      </c>
      <c r="K10" s="20">
        <v>10</v>
      </c>
      <c r="L10" s="6">
        <f t="shared" si="0"/>
        <v>5.7905092592592591E-2</v>
      </c>
      <c r="M10" s="35">
        <f t="shared" si="1"/>
        <v>8.1018518518521931E-5</v>
      </c>
      <c r="N10" s="4">
        <f t="shared" si="2"/>
        <v>9</v>
      </c>
    </row>
    <row r="11" spans="1:14" x14ac:dyDescent="0.25">
      <c r="A11" s="4">
        <v>51</v>
      </c>
      <c r="B11" s="4" t="s">
        <v>29</v>
      </c>
      <c r="C11" s="4" t="s">
        <v>119</v>
      </c>
      <c r="E11" s="4" t="s">
        <v>7</v>
      </c>
      <c r="F11" s="39">
        <v>1.8888888888888889E-2</v>
      </c>
      <c r="G11" s="3">
        <v>12</v>
      </c>
      <c r="H11" s="39">
        <v>2.0694444444444446E-2</v>
      </c>
      <c r="I11" s="20">
        <v>13</v>
      </c>
      <c r="J11" s="39">
        <v>1.9131944444444444E-2</v>
      </c>
      <c r="K11" s="20">
        <v>11</v>
      </c>
      <c r="L11" s="6">
        <f t="shared" si="0"/>
        <v>5.8715277777777776E-2</v>
      </c>
      <c r="M11" s="35">
        <f t="shared" si="1"/>
        <v>8.1018518518518462E-4</v>
      </c>
      <c r="N11" s="4">
        <f t="shared" si="2"/>
        <v>10</v>
      </c>
    </row>
    <row r="12" spans="1:14" x14ac:dyDescent="0.25">
      <c r="A12" s="4">
        <v>37</v>
      </c>
      <c r="B12" s="4" t="s">
        <v>90</v>
      </c>
      <c r="C12" s="4" t="s">
        <v>91</v>
      </c>
      <c r="E12" s="4" t="s">
        <v>79</v>
      </c>
      <c r="F12" s="39">
        <v>1.9108796296296294E-2</v>
      </c>
      <c r="G12" s="3">
        <v>13</v>
      </c>
      <c r="H12" s="39">
        <v>2.1030092592592597E-2</v>
      </c>
      <c r="I12" s="20">
        <v>15</v>
      </c>
      <c r="J12" s="39">
        <v>1.9432870370370371E-2</v>
      </c>
      <c r="K12" s="20">
        <v>15</v>
      </c>
      <c r="L12" s="6">
        <f t="shared" si="0"/>
        <v>5.9571759259259262E-2</v>
      </c>
      <c r="M12" s="35">
        <f t="shared" si="1"/>
        <v>8.5648148148148584E-4</v>
      </c>
      <c r="N12" s="4">
        <f t="shared" si="2"/>
        <v>11</v>
      </c>
    </row>
    <row r="13" spans="1:14" x14ac:dyDescent="0.25">
      <c r="A13" s="4">
        <v>78</v>
      </c>
      <c r="B13" s="4" t="s">
        <v>155</v>
      </c>
      <c r="C13" s="4" t="s">
        <v>156</v>
      </c>
      <c r="E13" s="4" t="s">
        <v>7</v>
      </c>
      <c r="F13" s="39">
        <v>1.9328703703703702E-2</v>
      </c>
      <c r="G13" s="3">
        <v>14</v>
      </c>
      <c r="H13" s="39">
        <v>2.148148148148148E-2</v>
      </c>
      <c r="I13" s="20">
        <v>17</v>
      </c>
      <c r="J13" s="39">
        <v>1.9293981481481485E-2</v>
      </c>
      <c r="K13" s="20">
        <v>13</v>
      </c>
      <c r="L13" s="6">
        <f t="shared" si="0"/>
        <v>6.0104166666666667E-2</v>
      </c>
      <c r="M13" s="35">
        <f t="shared" si="1"/>
        <v>5.3240740740740505E-4</v>
      </c>
      <c r="N13" s="4">
        <f t="shared" si="2"/>
        <v>12</v>
      </c>
    </row>
    <row r="14" spans="1:14" x14ac:dyDescent="0.25">
      <c r="A14" s="4">
        <v>79</v>
      </c>
      <c r="B14" s="4" t="s">
        <v>157</v>
      </c>
      <c r="C14" s="4" t="s">
        <v>104</v>
      </c>
      <c r="D14" s="4" t="s">
        <v>14</v>
      </c>
      <c r="E14" s="4" t="s">
        <v>25</v>
      </c>
      <c r="F14" s="39">
        <v>1.9618055555555555E-2</v>
      </c>
      <c r="G14" s="3">
        <v>16</v>
      </c>
      <c r="H14" s="39">
        <v>2.1539351851851851E-2</v>
      </c>
      <c r="I14" s="20">
        <v>18</v>
      </c>
      <c r="J14" s="39">
        <v>1.9421296296296294E-2</v>
      </c>
      <c r="K14" s="20">
        <v>14</v>
      </c>
      <c r="L14" s="6">
        <f t="shared" si="0"/>
        <v>6.0578703703703704E-2</v>
      </c>
      <c r="M14" s="35">
        <f t="shared" si="1"/>
        <v>4.745370370370372E-4</v>
      </c>
      <c r="N14" s="4">
        <f t="shared" si="2"/>
        <v>13</v>
      </c>
    </row>
    <row r="15" spans="1:14" x14ac:dyDescent="0.25">
      <c r="A15" s="4">
        <v>60</v>
      </c>
      <c r="B15" s="4" t="s">
        <v>105</v>
      </c>
      <c r="C15" s="4" t="s">
        <v>133</v>
      </c>
      <c r="D15" s="4" t="s">
        <v>134</v>
      </c>
      <c r="E15" s="4" t="s">
        <v>49</v>
      </c>
      <c r="F15" s="39">
        <v>1.9942129629629629E-2</v>
      </c>
      <c r="G15" s="3">
        <v>18</v>
      </c>
      <c r="H15" s="39">
        <v>2.1782407407407407E-2</v>
      </c>
      <c r="I15" s="20">
        <v>19</v>
      </c>
      <c r="J15" s="39">
        <v>1.9606481481481482E-2</v>
      </c>
      <c r="K15" s="20">
        <v>16</v>
      </c>
      <c r="L15" s="6">
        <f t="shared" si="0"/>
        <v>6.1331018518518514E-2</v>
      </c>
      <c r="M15" s="35">
        <f t="shared" si="1"/>
        <v>7.5231481481480983E-4</v>
      </c>
      <c r="N15" s="4">
        <f t="shared" si="2"/>
        <v>14</v>
      </c>
    </row>
    <row r="16" spans="1:14" x14ac:dyDescent="0.25">
      <c r="A16" s="4">
        <v>45</v>
      </c>
      <c r="B16" s="4" t="s">
        <v>110</v>
      </c>
      <c r="C16" s="4" t="s">
        <v>111</v>
      </c>
      <c r="D16" s="4" t="s">
        <v>109</v>
      </c>
      <c r="E16" s="4" t="s">
        <v>25</v>
      </c>
      <c r="F16" s="39">
        <v>2.0462962962962964E-2</v>
      </c>
      <c r="G16" s="3">
        <v>19</v>
      </c>
      <c r="H16" s="39">
        <v>2.2013888888888888E-2</v>
      </c>
      <c r="I16" s="20">
        <v>20</v>
      </c>
      <c r="J16" s="39">
        <v>2.0868055555555556E-2</v>
      </c>
      <c r="K16" s="20">
        <v>18</v>
      </c>
      <c r="L16" s="6">
        <f t="shared" si="0"/>
        <v>6.3344907407407405E-2</v>
      </c>
      <c r="M16" s="35">
        <f t="shared" si="1"/>
        <v>2.0138888888888914E-3</v>
      </c>
      <c r="N16" s="4">
        <f t="shared" si="2"/>
        <v>15</v>
      </c>
    </row>
    <row r="17" spans="1:14" x14ac:dyDescent="0.25">
      <c r="A17" s="4">
        <v>80</v>
      </c>
      <c r="B17" s="4" t="s">
        <v>187</v>
      </c>
      <c r="C17" s="4" t="s">
        <v>188</v>
      </c>
      <c r="D17" s="4" t="s">
        <v>191</v>
      </c>
      <c r="E17" s="4" t="s">
        <v>19</v>
      </c>
      <c r="F17" s="39">
        <v>2.0613425925925927E-2</v>
      </c>
      <c r="G17" s="3">
        <v>20</v>
      </c>
      <c r="H17" s="39">
        <v>2.2511574074074073E-2</v>
      </c>
      <c r="I17" s="20">
        <v>22</v>
      </c>
      <c r="J17" s="39">
        <v>2.0902777777777781E-2</v>
      </c>
      <c r="K17" s="20">
        <v>20</v>
      </c>
      <c r="L17" s="6">
        <f t="shared" si="0"/>
        <v>6.4027777777777781E-2</v>
      </c>
      <c r="M17" s="35">
        <f t="shared" si="1"/>
        <v>6.8287037037037535E-4</v>
      </c>
      <c r="N17" s="4">
        <f t="shared" si="2"/>
        <v>16</v>
      </c>
    </row>
    <row r="18" spans="1:14" x14ac:dyDescent="0.25">
      <c r="A18" s="4">
        <v>49</v>
      </c>
      <c r="B18" s="4" t="s">
        <v>47</v>
      </c>
      <c r="C18" s="4" t="s">
        <v>116</v>
      </c>
      <c r="D18" s="4" t="s">
        <v>14</v>
      </c>
      <c r="E18" s="4" t="s">
        <v>25</v>
      </c>
      <c r="F18" s="39">
        <v>2.1365740740740741E-2</v>
      </c>
      <c r="G18" s="3">
        <v>24</v>
      </c>
      <c r="H18" s="39">
        <v>2.2604166666666665E-2</v>
      </c>
      <c r="I18" s="20">
        <v>23</v>
      </c>
      <c r="J18" s="39">
        <v>2.1238425925925924E-2</v>
      </c>
      <c r="K18" s="20">
        <v>22</v>
      </c>
      <c r="L18" s="6">
        <f t="shared" si="0"/>
        <v>6.5208333333333326E-2</v>
      </c>
      <c r="M18" s="35">
        <f t="shared" si="1"/>
        <v>1.1805555555555458E-3</v>
      </c>
      <c r="N18" s="4">
        <f t="shared" si="2"/>
        <v>17</v>
      </c>
    </row>
    <row r="19" spans="1:14" x14ac:dyDescent="0.25">
      <c r="A19" s="4">
        <v>1</v>
      </c>
      <c r="B19" s="4" t="s">
        <v>4</v>
      </c>
      <c r="C19" s="4" t="s">
        <v>5</v>
      </c>
      <c r="D19" s="4" t="s">
        <v>6</v>
      </c>
      <c r="E19" s="4" t="s">
        <v>7</v>
      </c>
      <c r="F19" s="39">
        <v>2.1157407407407406E-2</v>
      </c>
      <c r="G19" s="3">
        <v>22</v>
      </c>
      <c r="H19" s="39">
        <v>2.3009259259259257E-2</v>
      </c>
      <c r="I19" s="20">
        <v>26</v>
      </c>
      <c r="J19" s="39">
        <v>2.1180555555555553E-2</v>
      </c>
      <c r="K19" s="20">
        <v>21</v>
      </c>
      <c r="L19" s="6">
        <f t="shared" si="0"/>
        <v>6.5347222222222209E-2</v>
      </c>
      <c r="M19" s="35">
        <f t="shared" si="1"/>
        <v>1.3888888888888284E-4</v>
      </c>
      <c r="N19" s="4">
        <f t="shared" si="2"/>
        <v>18</v>
      </c>
    </row>
    <row r="20" spans="1:14" x14ac:dyDescent="0.25">
      <c r="A20" s="4">
        <v>68</v>
      </c>
      <c r="B20" s="4" t="s">
        <v>143</v>
      </c>
      <c r="C20" s="4" t="s">
        <v>144</v>
      </c>
      <c r="D20" s="4" t="s">
        <v>58</v>
      </c>
      <c r="E20" s="4" t="s">
        <v>55</v>
      </c>
      <c r="F20" s="39">
        <v>2.1064814814814814E-2</v>
      </c>
      <c r="G20" s="3">
        <v>21</v>
      </c>
      <c r="H20" s="39">
        <v>2.2650462962962966E-2</v>
      </c>
      <c r="I20" s="20">
        <v>24</v>
      </c>
      <c r="J20" s="39">
        <v>2.2025462962962958E-2</v>
      </c>
      <c r="K20" s="20">
        <v>31</v>
      </c>
      <c r="L20" s="6">
        <f t="shared" si="0"/>
        <v>6.5740740740740738E-2</v>
      </c>
      <c r="M20" s="35">
        <f t="shared" si="1"/>
        <v>3.9351851851852915E-4</v>
      </c>
      <c r="N20" s="4">
        <f t="shared" si="2"/>
        <v>19</v>
      </c>
    </row>
    <row r="21" spans="1:14" x14ac:dyDescent="0.25">
      <c r="A21" s="4">
        <v>41</v>
      </c>
      <c r="B21" s="4" t="s">
        <v>100</v>
      </c>
      <c r="C21" s="4" t="s">
        <v>101</v>
      </c>
      <c r="D21" s="4" t="s">
        <v>102</v>
      </c>
      <c r="E21" s="4" t="s">
        <v>11</v>
      </c>
      <c r="F21" s="39">
        <v>2.1446759259259259E-2</v>
      </c>
      <c r="G21" s="3">
        <v>25</v>
      </c>
      <c r="H21" s="39">
        <v>2.3356481481481482E-2</v>
      </c>
      <c r="I21" s="20">
        <v>30</v>
      </c>
      <c r="J21" s="39">
        <v>2.164351851851852E-2</v>
      </c>
      <c r="K21" s="20">
        <v>26</v>
      </c>
      <c r="L21" s="6">
        <f t="shared" si="0"/>
        <v>6.6446759259259261E-2</v>
      </c>
      <c r="M21" s="35">
        <f t="shared" si="1"/>
        <v>7.0601851851852249E-4</v>
      </c>
      <c r="N21" s="4">
        <f t="shared" si="2"/>
        <v>20</v>
      </c>
    </row>
    <row r="22" spans="1:14" x14ac:dyDescent="0.25">
      <c r="A22" s="4">
        <v>16</v>
      </c>
      <c r="B22" s="4" t="s">
        <v>53</v>
      </c>
      <c r="C22" s="4" t="s">
        <v>54</v>
      </c>
      <c r="E22" s="4" t="s">
        <v>55</v>
      </c>
      <c r="F22" s="39">
        <v>2.1597222222222223E-2</v>
      </c>
      <c r="G22" s="3">
        <v>27</v>
      </c>
      <c r="H22" s="39">
        <v>2.3518518518518518E-2</v>
      </c>
      <c r="I22" s="20">
        <v>32</v>
      </c>
      <c r="J22" s="39">
        <v>2.1435185185185186E-2</v>
      </c>
      <c r="K22" s="20">
        <v>23</v>
      </c>
      <c r="L22" s="6">
        <f t="shared" si="0"/>
        <v>6.655092592592593E-2</v>
      </c>
      <c r="M22" s="35">
        <f t="shared" si="1"/>
        <v>1.0416666666666907E-4</v>
      </c>
      <c r="N22" s="4">
        <f t="shared" si="2"/>
        <v>21</v>
      </c>
    </row>
    <row r="23" spans="1:14" x14ac:dyDescent="0.25">
      <c r="A23" s="4">
        <v>19</v>
      </c>
      <c r="B23" s="4" t="s">
        <v>60</v>
      </c>
      <c r="C23" s="4" t="s">
        <v>61</v>
      </c>
      <c r="E23" s="4" t="s">
        <v>11</v>
      </c>
      <c r="F23" s="39">
        <v>2.1759259259259259E-2</v>
      </c>
      <c r="G23" s="3">
        <v>28</v>
      </c>
      <c r="H23" s="39">
        <v>2.3032407407407404E-2</v>
      </c>
      <c r="I23" s="20">
        <v>27</v>
      </c>
      <c r="J23" s="39">
        <v>2.1956018518518517E-2</v>
      </c>
      <c r="K23" s="20">
        <v>29</v>
      </c>
      <c r="L23" s="6">
        <f t="shared" si="0"/>
        <v>6.6747685185185174E-2</v>
      </c>
      <c r="M23" s="35">
        <f t="shared" si="1"/>
        <v>1.9675925925924376E-4</v>
      </c>
      <c r="N23" s="4">
        <f t="shared" si="2"/>
        <v>22</v>
      </c>
    </row>
    <row r="24" spans="1:14" x14ac:dyDescent="0.25">
      <c r="A24" s="4">
        <v>39</v>
      </c>
      <c r="B24" s="4" t="s">
        <v>84</v>
      </c>
      <c r="C24" s="4" t="s">
        <v>95</v>
      </c>
      <c r="D24" s="4" t="s">
        <v>96</v>
      </c>
      <c r="E24" s="4" t="s">
        <v>79</v>
      </c>
      <c r="F24" s="39">
        <v>2.2164351851851852E-2</v>
      </c>
      <c r="G24" s="3">
        <v>33</v>
      </c>
      <c r="H24" s="39">
        <v>2.344907407407407E-2</v>
      </c>
      <c r="I24" s="20">
        <v>31</v>
      </c>
      <c r="J24" s="39">
        <v>2.1435185185185186E-2</v>
      </c>
      <c r="K24" s="20">
        <v>24</v>
      </c>
      <c r="L24" s="6">
        <f t="shared" si="0"/>
        <v>6.7048611111111101E-2</v>
      </c>
      <c r="M24" s="35">
        <f t="shared" si="1"/>
        <v>3.0092592592592671E-4</v>
      </c>
      <c r="N24" s="4">
        <f t="shared" si="2"/>
        <v>23</v>
      </c>
    </row>
    <row r="25" spans="1:14" x14ac:dyDescent="0.25">
      <c r="A25" s="4">
        <v>65</v>
      </c>
      <c r="B25" s="4" t="s">
        <v>29</v>
      </c>
      <c r="C25" s="4" t="s">
        <v>74</v>
      </c>
      <c r="D25" s="4" t="s">
        <v>132</v>
      </c>
      <c r="E25" s="4" t="s">
        <v>49</v>
      </c>
      <c r="F25" s="39">
        <v>2.1550925925925928E-2</v>
      </c>
      <c r="G25" s="3">
        <v>26</v>
      </c>
      <c r="H25" s="39">
        <v>2.4189814814814817E-2</v>
      </c>
      <c r="I25" s="20">
        <v>40</v>
      </c>
      <c r="J25" s="39">
        <v>2.1909722222222223E-2</v>
      </c>
      <c r="K25" s="20">
        <v>27</v>
      </c>
      <c r="L25" s="6">
        <f t="shared" si="0"/>
        <v>6.7650462962962968E-2</v>
      </c>
      <c r="M25" s="35">
        <f t="shared" si="1"/>
        <v>6.0185185185186729E-4</v>
      </c>
      <c r="N25" s="4">
        <f t="shared" si="2"/>
        <v>24</v>
      </c>
    </row>
    <row r="26" spans="1:14" x14ac:dyDescent="0.25">
      <c r="A26" s="4">
        <v>64</v>
      </c>
      <c r="B26" s="4" t="s">
        <v>33</v>
      </c>
      <c r="C26" s="4" t="s">
        <v>139</v>
      </c>
      <c r="D26" s="4" t="s">
        <v>140</v>
      </c>
      <c r="E26" s="4" t="s">
        <v>25</v>
      </c>
      <c r="F26" s="39">
        <v>2.2141203703703705E-2</v>
      </c>
      <c r="G26" s="3">
        <v>32</v>
      </c>
      <c r="H26" s="39">
        <v>2.4108796296296298E-2</v>
      </c>
      <c r="I26" s="20">
        <v>39</v>
      </c>
      <c r="J26" s="39">
        <v>2.2060185185185183E-2</v>
      </c>
      <c r="K26" s="20">
        <v>32</v>
      </c>
      <c r="L26" s="6">
        <f t="shared" si="0"/>
        <v>6.8310185185185182E-2</v>
      </c>
      <c r="M26" s="35">
        <f t="shared" si="1"/>
        <v>6.5972222222221433E-4</v>
      </c>
      <c r="N26" s="4">
        <f t="shared" si="2"/>
        <v>25</v>
      </c>
    </row>
    <row r="27" spans="1:14" x14ac:dyDescent="0.25">
      <c r="A27" s="4">
        <v>50</v>
      </c>
      <c r="B27" s="4" t="s">
        <v>33</v>
      </c>
      <c r="C27" s="4" t="s">
        <v>117</v>
      </c>
      <c r="D27" s="4" t="s">
        <v>118</v>
      </c>
      <c r="E27" s="4" t="s">
        <v>11</v>
      </c>
      <c r="F27" s="39">
        <v>2.207175925925926E-2</v>
      </c>
      <c r="G27" s="3">
        <v>31</v>
      </c>
      <c r="H27" s="39">
        <v>2.3969907407407409E-2</v>
      </c>
      <c r="I27" s="20">
        <v>34</v>
      </c>
      <c r="J27" s="39">
        <v>2.2453703703703708E-2</v>
      </c>
      <c r="K27" s="20">
        <v>39</v>
      </c>
      <c r="L27" s="6">
        <f t="shared" si="0"/>
        <v>6.8495370370370373E-2</v>
      </c>
      <c r="M27" s="35">
        <f t="shared" si="1"/>
        <v>1.85185185185191E-4</v>
      </c>
      <c r="N27" s="4">
        <f t="shared" si="2"/>
        <v>26</v>
      </c>
    </row>
    <row r="28" spans="1:14" x14ac:dyDescent="0.25">
      <c r="A28" s="4">
        <v>54</v>
      </c>
      <c r="B28" s="4" t="s">
        <v>125</v>
      </c>
      <c r="C28" s="4" t="s">
        <v>126</v>
      </c>
      <c r="E28" s="4" t="s">
        <v>79</v>
      </c>
      <c r="F28" s="39">
        <v>2.2418981481481481E-2</v>
      </c>
      <c r="G28" s="3">
        <v>37</v>
      </c>
      <c r="H28" s="39">
        <v>2.4062500000000001E-2</v>
      </c>
      <c r="I28" s="20">
        <v>37</v>
      </c>
      <c r="J28" s="39">
        <v>2.2418981481481481E-2</v>
      </c>
      <c r="K28" s="33">
        <v>37</v>
      </c>
      <c r="L28" s="6">
        <f t="shared" si="0"/>
        <v>6.8900462962962969E-2</v>
      </c>
      <c r="M28" s="35">
        <f t="shared" si="1"/>
        <v>4.0509259259259578E-4</v>
      </c>
      <c r="N28" s="4">
        <f t="shared" si="2"/>
        <v>27</v>
      </c>
    </row>
    <row r="29" spans="1:14" x14ac:dyDescent="0.25">
      <c r="A29" s="4">
        <v>24</v>
      </c>
      <c r="B29" s="4" t="s">
        <v>69</v>
      </c>
      <c r="C29" s="4" t="s">
        <v>70</v>
      </c>
      <c r="D29" s="4" t="s">
        <v>6</v>
      </c>
      <c r="E29" s="4" t="s">
        <v>19</v>
      </c>
      <c r="F29" s="39">
        <v>2.2233796296296297E-2</v>
      </c>
      <c r="G29" s="3">
        <v>35</v>
      </c>
      <c r="H29" s="39">
        <v>2.4074074074074071E-2</v>
      </c>
      <c r="I29" s="20">
        <v>38</v>
      </c>
      <c r="J29" s="39">
        <v>2.2650462962962966E-2</v>
      </c>
      <c r="K29" s="20">
        <v>41</v>
      </c>
      <c r="L29" s="6">
        <f t="shared" si="0"/>
        <v>6.895833333333333E-2</v>
      </c>
      <c r="M29" s="35">
        <f t="shared" si="1"/>
        <v>5.7870370370360913E-5</v>
      </c>
      <c r="N29" s="4">
        <f t="shared" si="2"/>
        <v>28</v>
      </c>
    </row>
    <row r="30" spans="1:14" x14ac:dyDescent="0.25">
      <c r="A30" s="4">
        <v>67</v>
      </c>
      <c r="B30" s="4" t="s">
        <v>142</v>
      </c>
      <c r="C30" s="4" t="s">
        <v>32</v>
      </c>
      <c r="E30" s="4" t="s">
        <v>49</v>
      </c>
      <c r="F30" s="39">
        <v>2.2685185185185183E-2</v>
      </c>
      <c r="G30" s="3">
        <v>40</v>
      </c>
      <c r="H30" s="39">
        <v>2.4039351851851853E-2</v>
      </c>
      <c r="I30" s="20">
        <v>36</v>
      </c>
      <c r="J30" s="39">
        <v>2.2268518518518521E-2</v>
      </c>
      <c r="K30" s="20">
        <v>35</v>
      </c>
      <c r="L30" s="6">
        <f t="shared" si="0"/>
        <v>6.8993055555555557E-2</v>
      </c>
      <c r="M30" s="35">
        <f t="shared" si="1"/>
        <v>3.472222222222765E-5</v>
      </c>
      <c r="N30" s="4">
        <f t="shared" si="2"/>
        <v>29</v>
      </c>
    </row>
    <row r="31" spans="1:14" x14ac:dyDescent="0.25">
      <c r="A31" s="4">
        <v>18</v>
      </c>
      <c r="B31" s="4" t="s">
        <v>4</v>
      </c>
      <c r="C31" s="4" t="s">
        <v>59</v>
      </c>
      <c r="E31" s="4" t="s">
        <v>55</v>
      </c>
      <c r="F31" s="39">
        <v>2.2418981481481481E-2</v>
      </c>
      <c r="G31" s="3">
        <v>36</v>
      </c>
      <c r="H31" s="39">
        <v>2.4398148148148145E-2</v>
      </c>
      <c r="I31" s="20">
        <v>41</v>
      </c>
      <c r="J31" s="39">
        <v>2.238425925925926E-2</v>
      </c>
      <c r="K31" s="20">
        <v>36</v>
      </c>
      <c r="L31" s="6">
        <f t="shared" si="0"/>
        <v>6.9201388888888882E-2</v>
      </c>
      <c r="M31" s="35">
        <f t="shared" si="1"/>
        <v>2.0833333333332427E-4</v>
      </c>
      <c r="N31" s="4">
        <f t="shared" si="2"/>
        <v>30</v>
      </c>
    </row>
    <row r="32" spans="1:14" x14ac:dyDescent="0.25">
      <c r="A32" s="4">
        <v>30</v>
      </c>
      <c r="B32" s="4" t="s">
        <v>82</v>
      </c>
      <c r="C32" s="4" t="s">
        <v>83</v>
      </c>
      <c r="E32" s="13" t="s">
        <v>65</v>
      </c>
      <c r="F32" s="39">
        <v>2.2708333333333334E-2</v>
      </c>
      <c r="G32" s="3">
        <v>41</v>
      </c>
      <c r="H32" s="39">
        <v>2.4432870370370369E-2</v>
      </c>
      <c r="I32" s="20">
        <v>42</v>
      </c>
      <c r="J32" s="39">
        <v>2.224537037037037E-2</v>
      </c>
      <c r="K32" s="20">
        <v>34</v>
      </c>
      <c r="L32" s="6">
        <f t="shared" si="0"/>
        <v>6.9386574074074073E-2</v>
      </c>
      <c r="M32" s="35">
        <f t="shared" si="1"/>
        <v>1.85185185185191E-4</v>
      </c>
      <c r="N32" s="4">
        <f t="shared" si="2"/>
        <v>31</v>
      </c>
    </row>
    <row r="33" spans="1:14" x14ac:dyDescent="0.25">
      <c r="A33" s="4">
        <v>9</v>
      </c>
      <c r="B33" s="4" t="s">
        <v>31</v>
      </c>
      <c r="C33" s="4" t="s">
        <v>32</v>
      </c>
      <c r="D33" s="4" t="s">
        <v>14</v>
      </c>
      <c r="E33" s="4" t="s">
        <v>25</v>
      </c>
      <c r="F33" s="39">
        <v>2.2604166666666665E-2</v>
      </c>
      <c r="G33" s="3">
        <v>38</v>
      </c>
      <c r="H33" s="39">
        <v>2.4583333333333332E-2</v>
      </c>
      <c r="I33" s="20">
        <v>44</v>
      </c>
      <c r="J33" s="39">
        <v>2.2685185185185183E-2</v>
      </c>
      <c r="K33" s="20">
        <v>43</v>
      </c>
      <c r="L33" s="6">
        <f t="shared" si="0"/>
        <v>6.9872685185185177E-2</v>
      </c>
      <c r="M33" s="35">
        <f t="shared" si="1"/>
        <v>4.8611111111110383E-4</v>
      </c>
      <c r="N33" s="4">
        <f t="shared" si="2"/>
        <v>32</v>
      </c>
    </row>
    <row r="34" spans="1:14" x14ac:dyDescent="0.25">
      <c r="A34" s="4">
        <v>4</v>
      </c>
      <c r="B34" s="4" t="s">
        <v>16</v>
      </c>
      <c r="C34" s="4" t="s">
        <v>17</v>
      </c>
      <c r="D34" s="4" t="s">
        <v>18</v>
      </c>
      <c r="E34" s="4" t="s">
        <v>19</v>
      </c>
      <c r="F34" s="39">
        <v>2.3078703703703702E-2</v>
      </c>
      <c r="G34" s="3">
        <v>44</v>
      </c>
      <c r="H34" s="39">
        <v>2.461805555555556E-2</v>
      </c>
      <c r="I34" s="20">
        <v>45</v>
      </c>
      <c r="J34" s="39">
        <v>2.2662037037037036E-2</v>
      </c>
      <c r="K34" s="20">
        <v>42</v>
      </c>
      <c r="L34" s="6">
        <f t="shared" ref="L34:L65" si="3">F34+H34+J34</f>
        <v>7.0358796296296294E-2</v>
      </c>
      <c r="M34" s="35">
        <f t="shared" si="1"/>
        <v>4.8611111111111771E-4</v>
      </c>
      <c r="N34" s="4">
        <f t="shared" si="2"/>
        <v>33</v>
      </c>
    </row>
    <row r="35" spans="1:14" x14ac:dyDescent="0.25">
      <c r="A35" s="4">
        <v>69</v>
      </c>
      <c r="B35" s="4" t="s">
        <v>77</v>
      </c>
      <c r="C35" s="4" t="s">
        <v>145</v>
      </c>
      <c r="E35" s="4" t="s">
        <v>11</v>
      </c>
      <c r="F35" s="39">
        <v>2.2708333333333334E-2</v>
      </c>
      <c r="G35" s="3">
        <v>42</v>
      </c>
      <c r="H35" s="39">
        <v>2.4907407407407406E-2</v>
      </c>
      <c r="I35" s="20">
        <v>51</v>
      </c>
      <c r="J35" s="39">
        <v>2.2905092592592591E-2</v>
      </c>
      <c r="K35" s="20">
        <v>47</v>
      </c>
      <c r="L35" s="6">
        <f t="shared" si="3"/>
        <v>7.0520833333333324E-2</v>
      </c>
      <c r="M35" s="35">
        <f t="shared" ref="M35:M60" si="4">L35-L34</f>
        <v>1.6203703703702999E-4</v>
      </c>
      <c r="N35" s="4">
        <f t="shared" ref="N35:N60" si="5">N34+1</f>
        <v>34</v>
      </c>
    </row>
    <row r="36" spans="1:14" x14ac:dyDescent="0.25">
      <c r="A36" s="4">
        <v>44</v>
      </c>
      <c r="B36" s="4" t="s">
        <v>107</v>
      </c>
      <c r="C36" s="4" t="s">
        <v>108</v>
      </c>
      <c r="D36" s="4" t="s">
        <v>109</v>
      </c>
      <c r="E36" s="13" t="s">
        <v>40</v>
      </c>
      <c r="F36" s="39">
        <v>2.2662037037037036E-2</v>
      </c>
      <c r="G36" s="3">
        <v>39</v>
      </c>
      <c r="H36" s="39">
        <v>2.4722222222222225E-2</v>
      </c>
      <c r="I36" s="20">
        <v>47</v>
      </c>
      <c r="J36" s="39">
        <v>2.3171296296296297E-2</v>
      </c>
      <c r="K36" s="20">
        <v>49</v>
      </c>
      <c r="L36" s="6">
        <f t="shared" si="3"/>
        <v>7.0555555555555566E-2</v>
      </c>
      <c r="M36" s="35">
        <f t="shared" si="4"/>
        <v>3.4722222222241528E-5</v>
      </c>
      <c r="N36" s="4">
        <f t="shared" si="5"/>
        <v>35</v>
      </c>
    </row>
    <row r="37" spans="1:14" x14ac:dyDescent="0.25">
      <c r="A37" s="4">
        <v>74</v>
      </c>
      <c r="B37" s="4" t="s">
        <v>150</v>
      </c>
      <c r="C37" s="4" t="s">
        <v>151</v>
      </c>
      <c r="D37" s="4" t="s">
        <v>28</v>
      </c>
      <c r="E37" s="13" t="s">
        <v>15</v>
      </c>
      <c r="F37" s="39">
        <v>2.3553240740740739E-2</v>
      </c>
      <c r="G37" s="3">
        <v>47</v>
      </c>
      <c r="H37" s="39">
        <v>2.4664351851851851E-2</v>
      </c>
      <c r="I37" s="20">
        <v>46</v>
      </c>
      <c r="J37" s="39">
        <v>2.2719907407407411E-2</v>
      </c>
      <c r="K37" s="20">
        <v>44</v>
      </c>
      <c r="L37" s="6">
        <f t="shared" si="3"/>
        <v>7.0937500000000001E-2</v>
      </c>
      <c r="M37" s="35">
        <f t="shared" si="4"/>
        <v>3.8194444444443476E-4</v>
      </c>
      <c r="N37" s="4">
        <f t="shared" si="5"/>
        <v>36</v>
      </c>
    </row>
    <row r="38" spans="1:14" x14ac:dyDescent="0.25">
      <c r="A38" s="4">
        <v>8</v>
      </c>
      <c r="B38" s="4" t="s">
        <v>29</v>
      </c>
      <c r="C38" s="4" t="s">
        <v>30</v>
      </c>
      <c r="D38" s="4" t="s">
        <v>22</v>
      </c>
      <c r="E38" s="4" t="s">
        <v>11</v>
      </c>
      <c r="F38" s="39">
        <v>2.3124999999999996E-2</v>
      </c>
      <c r="G38" s="3">
        <v>45</v>
      </c>
      <c r="H38" s="39">
        <v>2.4884259259259259E-2</v>
      </c>
      <c r="I38" s="20">
        <v>50</v>
      </c>
      <c r="J38" s="39">
        <v>2.3391203703703702E-2</v>
      </c>
      <c r="K38" s="20">
        <v>52</v>
      </c>
      <c r="L38" s="6">
        <f t="shared" si="3"/>
        <v>7.1400462962962957E-2</v>
      </c>
      <c r="M38" s="35">
        <f t="shared" si="4"/>
        <v>4.6296296296295669E-4</v>
      </c>
      <c r="N38" s="4">
        <f t="shared" si="5"/>
        <v>37</v>
      </c>
    </row>
    <row r="39" spans="1:14" x14ac:dyDescent="0.25">
      <c r="A39" s="4">
        <v>38</v>
      </c>
      <c r="B39" s="4" t="s">
        <v>92</v>
      </c>
      <c r="C39" s="4" t="s">
        <v>93</v>
      </c>
      <c r="D39" s="4" t="s">
        <v>94</v>
      </c>
      <c r="E39" s="13" t="s">
        <v>15</v>
      </c>
      <c r="F39" s="39">
        <v>2.298611111111111E-2</v>
      </c>
      <c r="G39" s="3">
        <v>43</v>
      </c>
      <c r="H39" s="39">
        <v>2.4745370370370372E-2</v>
      </c>
      <c r="I39" s="20">
        <v>48</v>
      </c>
      <c r="J39" s="39">
        <v>2.3750000000000004E-2</v>
      </c>
      <c r="K39" s="20">
        <v>56</v>
      </c>
      <c r="L39" s="6">
        <f t="shared" si="3"/>
        <v>7.1481481481481493E-2</v>
      </c>
      <c r="M39" s="35">
        <f t="shared" si="4"/>
        <v>8.1018518518535809E-5</v>
      </c>
      <c r="N39" s="4">
        <f t="shared" si="5"/>
        <v>38</v>
      </c>
    </row>
    <row r="40" spans="1:14" x14ac:dyDescent="0.25">
      <c r="A40" s="4">
        <v>57</v>
      </c>
      <c r="B40" s="4" t="s">
        <v>129</v>
      </c>
      <c r="C40" s="4" t="s">
        <v>130</v>
      </c>
      <c r="E40" s="4" t="s">
        <v>79</v>
      </c>
      <c r="F40" s="39">
        <v>2.3645833333333335E-2</v>
      </c>
      <c r="G40" s="3">
        <v>48</v>
      </c>
      <c r="H40" s="39">
        <v>2.5694444444444447E-2</v>
      </c>
      <c r="I40" s="20">
        <v>53</v>
      </c>
      <c r="J40" s="39">
        <v>2.34375E-2</v>
      </c>
      <c r="K40" s="20">
        <v>53</v>
      </c>
      <c r="L40" s="6">
        <f t="shared" si="3"/>
        <v>7.2777777777777775E-2</v>
      </c>
      <c r="M40" s="35">
        <f t="shared" si="4"/>
        <v>1.2962962962962815E-3</v>
      </c>
      <c r="N40" s="4">
        <f t="shared" si="5"/>
        <v>39</v>
      </c>
    </row>
    <row r="41" spans="1:14" x14ac:dyDescent="0.25">
      <c r="A41" s="4">
        <v>66</v>
      </c>
      <c r="B41" s="4" t="s">
        <v>131</v>
      </c>
      <c r="C41" s="4" t="s">
        <v>141</v>
      </c>
      <c r="E41" s="4" t="s">
        <v>79</v>
      </c>
      <c r="F41" s="39">
        <v>2.4363425925925927E-2</v>
      </c>
      <c r="G41" s="3">
        <v>54</v>
      </c>
      <c r="H41" s="39">
        <v>2.5763888888888892E-2</v>
      </c>
      <c r="I41" s="20">
        <v>54</v>
      </c>
      <c r="J41" s="39">
        <v>2.3113425925925926E-2</v>
      </c>
      <c r="K41" s="20">
        <v>48</v>
      </c>
      <c r="L41" s="6">
        <f t="shared" si="3"/>
        <v>7.3240740740740745E-2</v>
      </c>
      <c r="M41" s="35">
        <f t="shared" si="4"/>
        <v>4.6296296296297057E-4</v>
      </c>
      <c r="N41" s="4">
        <f t="shared" si="5"/>
        <v>40</v>
      </c>
    </row>
    <row r="42" spans="1:14" x14ac:dyDescent="0.25">
      <c r="A42" s="4">
        <v>35</v>
      </c>
      <c r="B42" s="4" t="s">
        <v>87</v>
      </c>
      <c r="C42" s="4" t="s">
        <v>54</v>
      </c>
      <c r="E42" s="4" t="s">
        <v>79</v>
      </c>
      <c r="F42" s="39">
        <v>2.4699074074074078E-2</v>
      </c>
      <c r="G42" s="3">
        <v>56</v>
      </c>
      <c r="H42" s="39">
        <v>2.584490740740741E-2</v>
      </c>
      <c r="I42" s="20">
        <v>55</v>
      </c>
      <c r="J42" s="39">
        <v>2.3217592592592592E-2</v>
      </c>
      <c r="K42" s="20">
        <v>50</v>
      </c>
      <c r="L42" s="6">
        <f t="shared" si="3"/>
        <v>7.3761574074074077E-2</v>
      </c>
      <c r="M42" s="35">
        <f t="shared" si="4"/>
        <v>5.2083333333333148E-4</v>
      </c>
      <c r="N42" s="4">
        <f t="shared" si="5"/>
        <v>41</v>
      </c>
    </row>
    <row r="43" spans="1:14" x14ac:dyDescent="0.25">
      <c r="A43" s="4">
        <v>53</v>
      </c>
      <c r="B43" s="4" t="s">
        <v>122</v>
      </c>
      <c r="C43" s="4" t="s">
        <v>123</v>
      </c>
      <c r="D43" s="4" t="s">
        <v>124</v>
      </c>
      <c r="E43" s="4" t="s">
        <v>19</v>
      </c>
      <c r="F43" s="39">
        <v>2.4050925925925924E-2</v>
      </c>
      <c r="G43" s="3">
        <v>51</v>
      </c>
      <c r="H43" s="39">
        <v>2.5648148148148146E-2</v>
      </c>
      <c r="I43" s="20">
        <v>52</v>
      </c>
      <c r="J43" s="39">
        <v>2.4247685185185181E-2</v>
      </c>
      <c r="K43" s="20">
        <v>57</v>
      </c>
      <c r="L43" s="6">
        <f t="shared" si="3"/>
        <v>7.3946759259259254E-2</v>
      </c>
      <c r="M43" s="35">
        <f t="shared" si="4"/>
        <v>1.8518518518517713E-4</v>
      </c>
      <c r="N43" s="4">
        <f t="shared" si="5"/>
        <v>42</v>
      </c>
    </row>
    <row r="44" spans="1:14" x14ac:dyDescent="0.25">
      <c r="A44" s="4">
        <v>23</v>
      </c>
      <c r="B44" s="4" t="s">
        <v>66</v>
      </c>
      <c r="C44" s="4" t="s">
        <v>67</v>
      </c>
      <c r="D44" s="4" t="s">
        <v>68</v>
      </c>
      <c r="E44" s="13" t="s">
        <v>65</v>
      </c>
      <c r="F44" s="39">
        <v>2.4432870370370369E-2</v>
      </c>
      <c r="G44" s="3">
        <v>55</v>
      </c>
      <c r="H44" s="39">
        <v>2.613425925925926E-2</v>
      </c>
      <c r="I44" s="20">
        <v>56</v>
      </c>
      <c r="J44" s="39">
        <v>2.4398148148148145E-2</v>
      </c>
      <c r="K44" s="20">
        <v>58</v>
      </c>
      <c r="L44" s="6">
        <f t="shared" si="3"/>
        <v>7.496527777777777E-2</v>
      </c>
      <c r="M44" s="35">
        <f t="shared" si="4"/>
        <v>1.0185185185185158E-3</v>
      </c>
      <c r="N44" s="4">
        <f t="shared" si="5"/>
        <v>43</v>
      </c>
    </row>
    <row r="45" spans="1:14" x14ac:dyDescent="0.25">
      <c r="A45" s="4">
        <v>13</v>
      </c>
      <c r="B45" s="4" t="s">
        <v>44</v>
      </c>
      <c r="C45" s="4" t="s">
        <v>45</v>
      </c>
      <c r="E45" s="4" t="s">
        <v>46</v>
      </c>
      <c r="F45" s="39">
        <v>2.4247685185185181E-2</v>
      </c>
      <c r="G45" s="3">
        <v>53</v>
      </c>
      <c r="H45" s="39">
        <v>2.6666666666666668E-2</v>
      </c>
      <c r="I45" s="20">
        <v>59</v>
      </c>
      <c r="J45" s="39">
        <v>2.4583333333333332E-2</v>
      </c>
      <c r="K45" s="20">
        <v>60</v>
      </c>
      <c r="L45" s="6">
        <f t="shared" si="3"/>
        <v>7.5497685185185182E-2</v>
      </c>
      <c r="M45" s="35">
        <f t="shared" si="4"/>
        <v>5.3240740740741199E-4</v>
      </c>
      <c r="N45" s="4">
        <f t="shared" si="5"/>
        <v>44</v>
      </c>
    </row>
    <row r="46" spans="1:14" x14ac:dyDescent="0.25">
      <c r="A46" s="4">
        <v>11</v>
      </c>
      <c r="B46" s="4" t="s">
        <v>37</v>
      </c>
      <c r="C46" s="4" t="s">
        <v>38</v>
      </c>
      <c r="D46" s="4" t="s">
        <v>39</v>
      </c>
      <c r="E46" s="13" t="s">
        <v>40</v>
      </c>
      <c r="F46" s="39">
        <v>2.4895833333333336E-2</v>
      </c>
      <c r="G46" s="3">
        <v>57</v>
      </c>
      <c r="H46" s="39">
        <v>2.6400462962962962E-2</v>
      </c>
      <c r="I46" s="20">
        <v>57</v>
      </c>
      <c r="J46" s="39">
        <v>2.4594907407407409E-2</v>
      </c>
      <c r="K46" s="20">
        <v>61</v>
      </c>
      <c r="L46" s="6">
        <f t="shared" si="3"/>
        <v>7.5891203703703711E-2</v>
      </c>
      <c r="M46" s="35">
        <f t="shared" si="4"/>
        <v>3.9351851851852915E-4</v>
      </c>
      <c r="N46" s="4">
        <f t="shared" si="5"/>
        <v>45</v>
      </c>
    </row>
    <row r="47" spans="1:14" x14ac:dyDescent="0.25">
      <c r="A47" s="4">
        <v>70</v>
      </c>
      <c r="B47" s="4" t="s">
        <v>146</v>
      </c>
      <c r="C47" s="4" t="s">
        <v>147</v>
      </c>
      <c r="D47" s="4" t="s">
        <v>68</v>
      </c>
      <c r="E47" s="4" t="s">
        <v>49</v>
      </c>
      <c r="F47" s="39">
        <v>2.7546296296296294E-2</v>
      </c>
      <c r="G47" s="3">
        <v>73</v>
      </c>
      <c r="H47" s="39">
        <v>2.6585648148148146E-2</v>
      </c>
      <c r="I47" s="20">
        <v>58</v>
      </c>
      <c r="J47" s="39">
        <v>2.1921296296296296E-2</v>
      </c>
      <c r="K47" s="20">
        <v>28</v>
      </c>
      <c r="L47" s="6">
        <f t="shared" si="3"/>
        <v>7.6053240740740741E-2</v>
      </c>
      <c r="M47" s="35">
        <f t="shared" si="4"/>
        <v>1.6203703703702999E-4</v>
      </c>
      <c r="N47" s="4">
        <f t="shared" si="5"/>
        <v>46</v>
      </c>
    </row>
    <row r="48" spans="1:14" x14ac:dyDescent="0.25">
      <c r="A48" s="4">
        <v>12</v>
      </c>
      <c r="B48" s="4" t="s">
        <v>41</v>
      </c>
      <c r="C48" s="4" t="s">
        <v>42</v>
      </c>
      <c r="D48" s="4" t="s">
        <v>6</v>
      </c>
      <c r="E48" s="13" t="s">
        <v>43</v>
      </c>
      <c r="F48" s="39">
        <v>2.5011574074074075E-2</v>
      </c>
      <c r="G48" s="3">
        <v>59</v>
      </c>
      <c r="H48" s="39">
        <v>2.7175925925925926E-2</v>
      </c>
      <c r="I48" s="20">
        <v>63</v>
      </c>
      <c r="J48" s="39">
        <v>2.5775462962962962E-2</v>
      </c>
      <c r="K48" s="20">
        <v>68</v>
      </c>
      <c r="L48" s="6">
        <f t="shared" si="3"/>
        <v>7.7962962962962956E-2</v>
      </c>
      <c r="M48" s="35">
        <f t="shared" si="4"/>
        <v>1.9097222222222154E-3</v>
      </c>
      <c r="N48" s="4">
        <f t="shared" si="5"/>
        <v>47</v>
      </c>
    </row>
    <row r="49" spans="1:14" x14ac:dyDescent="0.25">
      <c r="A49" s="4">
        <v>52</v>
      </c>
      <c r="B49" s="4" t="s">
        <v>120</v>
      </c>
      <c r="C49" s="4" t="s">
        <v>121</v>
      </c>
      <c r="E49" s="4" t="s">
        <v>11</v>
      </c>
      <c r="F49" s="39">
        <v>2.5474537037037035E-2</v>
      </c>
      <c r="G49" s="3">
        <v>60</v>
      </c>
      <c r="H49" s="39">
        <v>2.7395833333333338E-2</v>
      </c>
      <c r="I49" s="20">
        <v>64</v>
      </c>
      <c r="J49" s="39">
        <v>2.5474537037037035E-2</v>
      </c>
      <c r="K49" s="20">
        <v>64</v>
      </c>
      <c r="L49" s="6">
        <f t="shared" si="3"/>
        <v>7.8344907407407405E-2</v>
      </c>
      <c r="M49" s="35">
        <f t="shared" si="4"/>
        <v>3.8194444444444864E-4</v>
      </c>
      <c r="N49" s="4">
        <f t="shared" si="5"/>
        <v>48</v>
      </c>
    </row>
    <row r="50" spans="1:14" x14ac:dyDescent="0.25">
      <c r="A50" s="4">
        <v>76</v>
      </c>
      <c r="B50" s="4" t="s">
        <v>62</v>
      </c>
      <c r="C50" s="4" t="s">
        <v>141</v>
      </c>
      <c r="E50" s="13" t="s">
        <v>52</v>
      </c>
      <c r="F50" s="39">
        <v>2.5578703703703704E-2</v>
      </c>
      <c r="G50" s="3">
        <v>63</v>
      </c>
      <c r="H50" s="39">
        <v>2.7615740740740743E-2</v>
      </c>
      <c r="I50" s="20">
        <v>65</v>
      </c>
      <c r="J50" s="39">
        <v>2.5520833333333336E-2</v>
      </c>
      <c r="K50" s="20">
        <v>65</v>
      </c>
      <c r="L50" s="6">
        <f t="shared" si="3"/>
        <v>7.8715277777777787E-2</v>
      </c>
      <c r="M50" s="35">
        <f t="shared" si="4"/>
        <v>3.7037037037038201E-4</v>
      </c>
      <c r="N50" s="4">
        <f t="shared" si="5"/>
        <v>49</v>
      </c>
    </row>
    <row r="51" spans="1:14" x14ac:dyDescent="0.25">
      <c r="A51" s="4">
        <v>15</v>
      </c>
      <c r="B51" s="4" t="s">
        <v>50</v>
      </c>
      <c r="C51" s="4" t="s">
        <v>51</v>
      </c>
      <c r="E51" s="13" t="s">
        <v>52</v>
      </c>
      <c r="F51" s="39">
        <v>2.5532407407407406E-2</v>
      </c>
      <c r="G51" s="3">
        <v>61</v>
      </c>
      <c r="H51" s="39">
        <v>2.8078703703703703E-2</v>
      </c>
      <c r="I51" s="20">
        <v>71</v>
      </c>
      <c r="J51" s="39">
        <v>2.5694444444444447E-2</v>
      </c>
      <c r="K51" s="20">
        <v>66</v>
      </c>
      <c r="L51" s="6">
        <f t="shared" si="3"/>
        <v>7.930555555555556E-2</v>
      </c>
      <c r="M51" s="35">
        <f t="shared" si="4"/>
        <v>5.9027777777777291E-4</v>
      </c>
      <c r="N51" s="4">
        <f t="shared" si="5"/>
        <v>50</v>
      </c>
    </row>
    <row r="52" spans="1:14" x14ac:dyDescent="0.25">
      <c r="A52" s="4">
        <v>75</v>
      </c>
      <c r="B52" s="4" t="s">
        <v>127</v>
      </c>
      <c r="C52" s="4" t="s">
        <v>148</v>
      </c>
      <c r="E52" s="13" t="s">
        <v>65</v>
      </c>
      <c r="F52" s="39">
        <v>2.5578703703703704E-2</v>
      </c>
      <c r="G52" s="3">
        <v>62</v>
      </c>
      <c r="H52" s="39">
        <v>2.7870370370370368E-2</v>
      </c>
      <c r="I52" s="20">
        <v>69</v>
      </c>
      <c r="J52" s="39">
        <v>2.6412037037037036E-2</v>
      </c>
      <c r="K52" s="20">
        <v>71</v>
      </c>
      <c r="L52" s="6">
        <f t="shared" si="3"/>
        <v>7.9861111111111105E-2</v>
      </c>
      <c r="M52" s="35">
        <f t="shared" si="4"/>
        <v>5.5555555555554526E-4</v>
      </c>
      <c r="N52" s="4">
        <f t="shared" si="5"/>
        <v>51</v>
      </c>
    </row>
    <row r="53" spans="1:14" x14ac:dyDescent="0.25">
      <c r="A53" s="4">
        <v>29</v>
      </c>
      <c r="B53" s="4" t="s">
        <v>80</v>
      </c>
      <c r="C53" s="4" t="s">
        <v>81</v>
      </c>
      <c r="E53" s="13" t="s">
        <v>43</v>
      </c>
      <c r="F53" s="39">
        <v>2.6099537037037036E-2</v>
      </c>
      <c r="G53" s="3">
        <v>65</v>
      </c>
      <c r="H53" s="39">
        <v>2.7743055555555559E-2</v>
      </c>
      <c r="I53" s="20">
        <v>68</v>
      </c>
      <c r="J53" s="39">
        <v>2.6550925925925926E-2</v>
      </c>
      <c r="K53" s="20">
        <v>72</v>
      </c>
      <c r="L53" s="6">
        <f t="shared" si="3"/>
        <v>8.0393518518518517E-2</v>
      </c>
      <c r="M53" s="35">
        <f t="shared" si="4"/>
        <v>5.3240740740741199E-4</v>
      </c>
      <c r="N53" s="4">
        <f t="shared" si="5"/>
        <v>52</v>
      </c>
    </row>
    <row r="54" spans="1:14" x14ac:dyDescent="0.25">
      <c r="A54" s="4">
        <v>26</v>
      </c>
      <c r="B54" s="4" t="s">
        <v>73</v>
      </c>
      <c r="C54" s="4" t="s">
        <v>74</v>
      </c>
      <c r="E54" s="13" t="s">
        <v>65</v>
      </c>
      <c r="F54" s="39">
        <v>2.6226851851851852E-2</v>
      </c>
      <c r="G54" s="3">
        <v>66</v>
      </c>
      <c r="H54" s="39">
        <v>2.8032407407407409E-2</v>
      </c>
      <c r="I54" s="20">
        <v>70</v>
      </c>
      <c r="J54" s="39">
        <v>2.6273148148148153E-2</v>
      </c>
      <c r="K54" s="20">
        <v>70</v>
      </c>
      <c r="L54" s="6">
        <f t="shared" si="3"/>
        <v>8.0532407407407414E-2</v>
      </c>
      <c r="M54" s="35">
        <f t="shared" si="4"/>
        <v>1.3888888888889672E-4</v>
      </c>
      <c r="N54" s="4">
        <f t="shared" si="5"/>
        <v>53</v>
      </c>
    </row>
    <row r="55" spans="1:14" x14ac:dyDescent="0.25">
      <c r="A55" s="4">
        <v>55</v>
      </c>
      <c r="B55" s="4" t="s">
        <v>127</v>
      </c>
      <c r="C55" s="4" t="s">
        <v>128</v>
      </c>
      <c r="E55" s="13" t="s">
        <v>15</v>
      </c>
      <c r="F55" s="39">
        <v>2.6666666666666668E-2</v>
      </c>
      <c r="G55" s="3">
        <v>69</v>
      </c>
      <c r="H55" s="39">
        <v>2.900462962962963E-2</v>
      </c>
      <c r="I55" s="20">
        <v>74</v>
      </c>
      <c r="J55" s="39">
        <v>2.7962962962962964E-2</v>
      </c>
      <c r="K55" s="20">
        <v>77</v>
      </c>
      <c r="L55" s="6">
        <f t="shared" si="3"/>
        <v>8.3634259259259269E-2</v>
      </c>
      <c r="M55" s="35">
        <f t="shared" si="4"/>
        <v>3.1018518518518556E-3</v>
      </c>
      <c r="N55" s="4">
        <f t="shared" si="5"/>
        <v>54</v>
      </c>
    </row>
    <row r="56" spans="1:14" x14ac:dyDescent="0.25">
      <c r="A56" s="4">
        <v>61</v>
      </c>
      <c r="B56" s="4" t="s">
        <v>135</v>
      </c>
      <c r="C56" s="4" t="s">
        <v>136</v>
      </c>
      <c r="E56" s="4" t="s">
        <v>49</v>
      </c>
      <c r="F56" s="39">
        <v>2.8113425925925927E-2</v>
      </c>
      <c r="G56" s="3">
        <v>76</v>
      </c>
      <c r="H56" s="39">
        <v>2.763888888888889E-2</v>
      </c>
      <c r="I56" s="20">
        <v>67</v>
      </c>
      <c r="J56" s="39">
        <v>2.900462962962963E-2</v>
      </c>
      <c r="K56" s="20">
        <v>84</v>
      </c>
      <c r="L56" s="6">
        <f t="shared" si="3"/>
        <v>8.4756944444444454E-2</v>
      </c>
      <c r="M56" s="35">
        <f t="shared" si="4"/>
        <v>1.1226851851851849E-3</v>
      </c>
      <c r="N56" s="4">
        <f t="shared" si="5"/>
        <v>55</v>
      </c>
    </row>
    <row r="57" spans="1:14" x14ac:dyDescent="0.25">
      <c r="A57" s="4">
        <v>81</v>
      </c>
      <c r="B57" s="4" t="s">
        <v>23</v>
      </c>
      <c r="C57" s="4" t="s">
        <v>189</v>
      </c>
      <c r="D57" s="4" t="s">
        <v>35</v>
      </c>
      <c r="E57" s="4" t="s">
        <v>192</v>
      </c>
      <c r="F57" s="39">
        <v>2.8113425925925927E-2</v>
      </c>
      <c r="G57" s="3">
        <v>77</v>
      </c>
      <c r="H57" s="39">
        <v>2.763888888888889E-2</v>
      </c>
      <c r="I57" s="20">
        <v>66</v>
      </c>
      <c r="J57" s="39">
        <v>2.900462962962963E-2</v>
      </c>
      <c r="K57" s="20">
        <v>85</v>
      </c>
      <c r="L57" s="6">
        <f t="shared" si="3"/>
        <v>8.4756944444444454E-2</v>
      </c>
      <c r="M57" s="35">
        <f t="shared" si="4"/>
        <v>0</v>
      </c>
      <c r="N57" s="4">
        <f t="shared" si="5"/>
        <v>56</v>
      </c>
    </row>
    <row r="58" spans="1:14" x14ac:dyDescent="0.25">
      <c r="A58" s="4">
        <v>7</v>
      </c>
      <c r="B58" s="4" t="s">
        <v>26</v>
      </c>
      <c r="C58" s="4" t="s">
        <v>27</v>
      </c>
      <c r="D58" s="4" t="s">
        <v>28</v>
      </c>
      <c r="E58" s="4" t="s">
        <v>7</v>
      </c>
      <c r="F58" s="39">
        <v>2.7569444444444448E-2</v>
      </c>
      <c r="G58" s="3">
        <v>74</v>
      </c>
      <c r="H58" s="39">
        <v>2.9259259259259259E-2</v>
      </c>
      <c r="I58" s="20">
        <v>75</v>
      </c>
      <c r="J58" s="39">
        <v>2.8252314814814813E-2</v>
      </c>
      <c r="K58" s="20">
        <v>80</v>
      </c>
      <c r="L58" s="6">
        <f t="shared" si="3"/>
        <v>8.5081018518518514E-2</v>
      </c>
      <c r="M58" s="35">
        <f t="shared" si="4"/>
        <v>3.2407407407405997E-4</v>
      </c>
      <c r="N58" s="4">
        <f t="shared" si="5"/>
        <v>57</v>
      </c>
    </row>
    <row r="59" spans="1:14" x14ac:dyDescent="0.25">
      <c r="A59" s="4">
        <v>27</v>
      </c>
      <c r="B59" s="4" t="s">
        <v>75</v>
      </c>
      <c r="C59" s="4" t="s">
        <v>76</v>
      </c>
      <c r="E59" s="13" t="s">
        <v>65</v>
      </c>
      <c r="F59" s="39">
        <v>2.7314814814814816E-2</v>
      </c>
      <c r="G59" s="3">
        <v>70</v>
      </c>
      <c r="H59" s="39">
        <v>2.9583333333333336E-2</v>
      </c>
      <c r="I59" s="20">
        <v>76</v>
      </c>
      <c r="J59" s="39">
        <v>2.8206018518518519E-2</v>
      </c>
      <c r="K59" s="20">
        <v>79</v>
      </c>
      <c r="L59" s="6">
        <f t="shared" si="3"/>
        <v>8.5104166666666675E-2</v>
      </c>
      <c r="M59" s="35">
        <f t="shared" si="4"/>
        <v>2.3148148148161019E-5</v>
      </c>
      <c r="N59" s="4">
        <f t="shared" si="5"/>
        <v>58</v>
      </c>
    </row>
    <row r="60" spans="1:14" x14ac:dyDescent="0.25">
      <c r="A60" s="4">
        <v>36</v>
      </c>
      <c r="B60" s="4" t="s">
        <v>88</v>
      </c>
      <c r="C60" s="4" t="s">
        <v>89</v>
      </c>
      <c r="E60" s="4" t="s">
        <v>49</v>
      </c>
      <c r="F60" s="39">
        <v>2.7465277777777772E-2</v>
      </c>
      <c r="G60" s="3">
        <v>72</v>
      </c>
      <c r="H60" s="39">
        <v>2.9953703703703705E-2</v>
      </c>
      <c r="I60" s="20">
        <v>77</v>
      </c>
      <c r="J60" s="39">
        <v>2.8472222222222222E-2</v>
      </c>
      <c r="K60" s="20">
        <v>81</v>
      </c>
      <c r="L60" s="6">
        <f t="shared" si="3"/>
        <v>8.5891203703703692E-2</v>
      </c>
      <c r="M60" s="35">
        <f t="shared" si="4"/>
        <v>7.8703703703701666E-4</v>
      </c>
      <c r="N60" s="4">
        <f t="shared" si="5"/>
        <v>59</v>
      </c>
    </row>
    <row r="61" spans="1:14" ht="15.75" thickBot="1" x14ac:dyDescent="0.3">
      <c r="A61" s="4">
        <v>42</v>
      </c>
      <c r="B61" s="4" t="s">
        <v>103</v>
      </c>
      <c r="C61" s="4" t="s">
        <v>104</v>
      </c>
      <c r="D61" s="4" t="s">
        <v>14</v>
      </c>
      <c r="E61" s="13" t="s">
        <v>40</v>
      </c>
      <c r="F61" s="39">
        <v>2.8425925925925924E-2</v>
      </c>
      <c r="G61" s="3">
        <v>79</v>
      </c>
      <c r="H61" s="42">
        <v>3.107638888888889E-2</v>
      </c>
      <c r="I61" s="25">
        <v>79</v>
      </c>
      <c r="J61" s="42">
        <v>2.9166666666666664E-2</v>
      </c>
      <c r="K61" s="25"/>
      <c r="L61" s="6">
        <f t="shared" si="3"/>
        <v>8.8668981481481474E-2</v>
      </c>
      <c r="M61" s="35">
        <f t="shared" ref="M61:M65" si="6">L61-L60</f>
        <v>2.7777777777777818E-3</v>
      </c>
      <c r="N61" s="4">
        <f t="shared" ref="N61:N65" si="7">N60+1</f>
        <v>60</v>
      </c>
    </row>
    <row r="62" spans="1:14" x14ac:dyDescent="0.25">
      <c r="A62" s="4">
        <v>10</v>
      </c>
      <c r="B62" s="4" t="s">
        <v>33</v>
      </c>
      <c r="C62" s="4" t="s">
        <v>34</v>
      </c>
      <c r="D62" s="4" t="s">
        <v>35</v>
      </c>
      <c r="E62" s="4" t="s">
        <v>36</v>
      </c>
      <c r="F62" s="39">
        <v>2.8240740740740736E-2</v>
      </c>
      <c r="G62" s="3">
        <v>78</v>
      </c>
      <c r="H62" s="39">
        <v>3.1712962962962964E-2</v>
      </c>
      <c r="I62" s="20">
        <v>83</v>
      </c>
      <c r="J62" s="39">
        <v>2.883101851851852E-2</v>
      </c>
      <c r="K62" s="20">
        <v>83</v>
      </c>
      <c r="L62" s="6">
        <f t="shared" si="3"/>
        <v>8.8784722222222223E-2</v>
      </c>
      <c r="M62" s="35">
        <f t="shared" si="6"/>
        <v>1.1574074074074958E-4</v>
      </c>
      <c r="N62" s="4">
        <f t="shared" si="7"/>
        <v>61</v>
      </c>
    </row>
    <row r="63" spans="1:14" x14ac:dyDescent="0.25">
      <c r="A63" s="4">
        <v>20</v>
      </c>
      <c r="B63" s="4" t="s">
        <v>62</v>
      </c>
      <c r="C63" s="4" t="s">
        <v>63</v>
      </c>
      <c r="D63" s="4" t="s">
        <v>64</v>
      </c>
      <c r="E63" s="13" t="s">
        <v>65</v>
      </c>
      <c r="F63" s="39">
        <v>3.0266203703703708E-2</v>
      </c>
      <c r="G63" s="3">
        <v>81</v>
      </c>
      <c r="H63" s="39">
        <v>3.1608796296296295E-2</v>
      </c>
      <c r="I63" s="20">
        <v>82</v>
      </c>
      <c r="J63" s="39">
        <v>3.0752314814814816E-2</v>
      </c>
      <c r="K63" s="20">
        <v>87</v>
      </c>
      <c r="L63" s="6">
        <f t="shared" si="3"/>
        <v>9.2627314814814815E-2</v>
      </c>
      <c r="M63" s="35">
        <f t="shared" si="6"/>
        <v>3.8425925925925919E-3</v>
      </c>
      <c r="N63" s="4">
        <f t="shared" si="7"/>
        <v>62</v>
      </c>
    </row>
    <row r="64" spans="1:14" x14ac:dyDescent="0.25">
      <c r="A64" s="3">
        <v>3</v>
      </c>
      <c r="B64" s="3" t="s">
        <v>12</v>
      </c>
      <c r="C64" s="3" t="s">
        <v>13</v>
      </c>
      <c r="D64" s="3" t="s">
        <v>14</v>
      </c>
      <c r="E64" s="14" t="s">
        <v>15</v>
      </c>
      <c r="F64" s="39">
        <v>3.2349537037037038E-2</v>
      </c>
      <c r="G64" s="3">
        <v>83</v>
      </c>
      <c r="H64" s="39">
        <v>3.4224537037037032E-2</v>
      </c>
      <c r="I64" s="20">
        <v>86</v>
      </c>
      <c r="J64" s="39">
        <v>3.3483796296296296E-2</v>
      </c>
      <c r="K64" s="20">
        <v>89</v>
      </c>
      <c r="L64" s="6">
        <f t="shared" si="3"/>
        <v>0.10005787037037037</v>
      </c>
      <c r="M64" s="35">
        <f t="shared" si="6"/>
        <v>7.4305555555555514E-3</v>
      </c>
      <c r="N64" s="4">
        <f t="shared" si="7"/>
        <v>63</v>
      </c>
    </row>
    <row r="65" spans="1:14" x14ac:dyDescent="0.25">
      <c r="A65" s="3">
        <v>2</v>
      </c>
      <c r="B65" s="3" t="s">
        <v>8</v>
      </c>
      <c r="C65" s="3" t="s">
        <v>9</v>
      </c>
      <c r="D65" s="3" t="s">
        <v>10</v>
      </c>
      <c r="E65" s="3" t="s">
        <v>11</v>
      </c>
      <c r="F65" s="39">
        <v>3.4861111111111114E-2</v>
      </c>
      <c r="G65" s="3">
        <v>84</v>
      </c>
      <c r="H65" s="39">
        <v>3.5532407407407408E-2</v>
      </c>
      <c r="I65" s="20">
        <v>88</v>
      </c>
      <c r="J65" s="39">
        <v>3.8206018518518521E-2</v>
      </c>
      <c r="K65" s="20">
        <v>92</v>
      </c>
      <c r="L65" s="6">
        <f t="shared" si="3"/>
        <v>0.10859953703703704</v>
      </c>
      <c r="M65" s="35">
        <f t="shared" si="6"/>
        <v>8.5416666666666696E-3</v>
      </c>
      <c r="N65" s="4">
        <f t="shared" si="7"/>
        <v>64</v>
      </c>
    </row>
    <row r="66" spans="1:14" x14ac:dyDescent="0.25">
      <c r="F66" s="39"/>
      <c r="G66" s="3"/>
      <c r="H66" s="39"/>
      <c r="I66" s="20"/>
    </row>
    <row r="67" spans="1:14" x14ac:dyDescent="0.25">
      <c r="A67" s="3"/>
      <c r="B67" s="3"/>
      <c r="C67" s="3"/>
      <c r="D67" s="3"/>
      <c r="E67" s="3"/>
      <c r="F67" s="36"/>
      <c r="G67" s="3"/>
      <c r="H67" s="36"/>
      <c r="I67" s="3"/>
      <c r="J67" s="36"/>
      <c r="K67" s="3"/>
      <c r="L67" s="3"/>
      <c r="N67" s="3"/>
    </row>
    <row r="68" spans="1:14" x14ac:dyDescent="0.25">
      <c r="A68" s="3"/>
      <c r="B68" s="3"/>
      <c r="C68" s="3"/>
      <c r="D68" s="3"/>
      <c r="E68" s="3"/>
      <c r="F68" s="36"/>
      <c r="G68" s="3"/>
      <c r="H68" s="36"/>
      <c r="I68" s="3"/>
      <c r="J68" s="36"/>
      <c r="K68" s="3"/>
      <c r="L68" s="3"/>
      <c r="M68" s="36"/>
      <c r="N68" s="3"/>
    </row>
    <row r="69" spans="1:14" x14ac:dyDescent="0.25">
      <c r="A69" s="3"/>
      <c r="B69" s="3"/>
      <c r="C69" s="3"/>
      <c r="D69" s="3"/>
      <c r="E69" s="3"/>
      <c r="F69" s="36"/>
      <c r="G69" s="3"/>
      <c r="H69" s="36"/>
      <c r="I69" s="3"/>
      <c r="J69" s="36"/>
      <c r="K69" s="3"/>
      <c r="L69" s="3"/>
      <c r="M69" s="36"/>
      <c r="N69" s="3"/>
    </row>
    <row r="70" spans="1:14" x14ac:dyDescent="0.25">
      <c r="A70" s="3"/>
      <c r="B70" s="3"/>
      <c r="C70" s="3"/>
      <c r="D70" s="3"/>
      <c r="E70" s="3"/>
      <c r="F70" s="36"/>
      <c r="G70" s="3"/>
      <c r="H70" s="36"/>
      <c r="I70" s="3"/>
      <c r="J70" s="36"/>
      <c r="K70" s="3"/>
      <c r="L70" s="3"/>
      <c r="M70" s="36"/>
      <c r="N70" s="3"/>
    </row>
    <row r="71" spans="1:14" x14ac:dyDescent="0.25">
      <c r="A71" s="3"/>
      <c r="B71" s="3"/>
      <c r="C71" s="3"/>
      <c r="D71" s="3"/>
      <c r="E71" s="3"/>
      <c r="F71" s="36"/>
      <c r="G71" s="3"/>
      <c r="H71" s="36"/>
      <c r="I71" s="3"/>
      <c r="J71" s="36"/>
      <c r="K71" s="3"/>
      <c r="L71" s="3"/>
      <c r="M71" s="36"/>
      <c r="N71" s="3"/>
    </row>
    <row r="72" spans="1:14" x14ac:dyDescent="0.25">
      <c r="A72" s="3"/>
      <c r="B72" s="3"/>
      <c r="C72" s="3"/>
      <c r="D72" s="3"/>
      <c r="E72" s="3"/>
      <c r="F72" s="36"/>
      <c r="G72" s="3"/>
      <c r="H72" s="36"/>
      <c r="I72" s="3"/>
      <c r="J72" s="36"/>
      <c r="K72" s="3"/>
      <c r="L72" s="3"/>
      <c r="M72" s="36"/>
      <c r="N72" s="3"/>
    </row>
    <row r="73" spans="1:14" x14ac:dyDescent="0.25">
      <c r="A73" s="3"/>
      <c r="B73" s="3"/>
      <c r="C73" s="3"/>
      <c r="D73" s="3"/>
      <c r="E73" s="3"/>
      <c r="F73" s="36"/>
      <c r="G73" s="3"/>
      <c r="H73" s="36"/>
      <c r="I73" s="3"/>
      <c r="J73" s="36"/>
      <c r="K73" s="3"/>
      <c r="L73" s="3"/>
      <c r="M73" s="36"/>
      <c r="N73" s="3"/>
    </row>
    <row r="74" spans="1:14" x14ac:dyDescent="0.25">
      <c r="A74" s="3"/>
      <c r="B74" s="3"/>
      <c r="C74" s="3"/>
      <c r="D74" s="3"/>
      <c r="E74" s="3"/>
      <c r="F74" s="36"/>
      <c r="G74" s="3"/>
      <c r="H74" s="36"/>
      <c r="I74" s="3"/>
      <c r="J74" s="36"/>
      <c r="K74" s="3"/>
      <c r="L74" s="3"/>
      <c r="M74" s="36"/>
      <c r="N74" s="3"/>
    </row>
    <row r="75" spans="1:14" x14ac:dyDescent="0.25">
      <c r="A75" s="3"/>
      <c r="B75" s="3"/>
      <c r="C75" s="3"/>
      <c r="D75" s="3"/>
      <c r="E75" s="3"/>
      <c r="F75" s="36"/>
      <c r="G75" s="3"/>
      <c r="H75" s="36"/>
      <c r="I75" s="3"/>
      <c r="J75" s="36"/>
      <c r="K75" s="3"/>
      <c r="L75" s="3"/>
      <c r="M75" s="36"/>
      <c r="N75" s="3"/>
    </row>
    <row r="76" spans="1:14" x14ac:dyDescent="0.25">
      <c r="A76" s="3"/>
      <c r="B76" s="3"/>
      <c r="C76" s="3"/>
      <c r="D76" s="3"/>
      <c r="E76" s="3"/>
      <c r="F76" s="36"/>
      <c r="G76" s="3"/>
      <c r="H76" s="36"/>
      <c r="I76" s="3"/>
      <c r="J76" s="36"/>
      <c r="K76" s="3"/>
      <c r="L76" s="3"/>
      <c r="M76" s="36"/>
      <c r="N76" s="3"/>
    </row>
    <row r="77" spans="1:14" x14ac:dyDescent="0.25">
      <c r="A77" s="3"/>
      <c r="B77" s="3"/>
      <c r="C77" s="3"/>
      <c r="D77" s="3"/>
      <c r="E77" s="3"/>
      <c r="F77" s="36"/>
      <c r="G77" s="3"/>
      <c r="H77" s="36"/>
      <c r="I77" s="3"/>
      <c r="J77" s="36"/>
      <c r="K77" s="3"/>
      <c r="L77" s="3"/>
      <c r="M77" s="36"/>
      <c r="N77" s="3"/>
    </row>
    <row r="78" spans="1:14" x14ac:dyDescent="0.25">
      <c r="A78" s="3"/>
      <c r="B78" s="3"/>
      <c r="C78" s="3"/>
      <c r="D78" s="3"/>
      <c r="E78" s="3"/>
      <c r="F78" s="36"/>
      <c r="G78" s="3"/>
      <c r="H78" s="36"/>
      <c r="I78" s="3"/>
      <c r="J78" s="36"/>
      <c r="K78" s="3"/>
      <c r="L78" s="3"/>
      <c r="M78" s="36"/>
      <c r="N78" s="3"/>
    </row>
    <row r="79" spans="1:14" x14ac:dyDescent="0.25">
      <c r="A79" s="3"/>
      <c r="B79" s="3"/>
      <c r="C79" s="3"/>
      <c r="D79" s="3"/>
      <c r="E79" s="3"/>
      <c r="F79" s="36"/>
      <c r="G79" s="3"/>
      <c r="H79" s="36"/>
      <c r="I79" s="3"/>
      <c r="J79" s="36"/>
      <c r="K79" s="3"/>
      <c r="L79" s="3"/>
      <c r="M79" s="36"/>
      <c r="N79" s="3"/>
    </row>
    <row r="80" spans="1:14" x14ac:dyDescent="0.25">
      <c r="A80" s="3"/>
      <c r="B80" s="3"/>
      <c r="C80" s="3"/>
      <c r="D80" s="3"/>
      <c r="E80" s="3"/>
      <c r="F80" s="36"/>
      <c r="G80" s="3"/>
      <c r="H80" s="36"/>
      <c r="I80" s="3"/>
      <c r="J80" s="36"/>
      <c r="K80" s="3"/>
      <c r="L80" s="3"/>
      <c r="M80" s="36"/>
      <c r="N80" s="3"/>
    </row>
    <row r="81" spans="1:14" x14ac:dyDescent="0.25">
      <c r="A81" s="3"/>
      <c r="B81" s="3"/>
      <c r="C81" s="3"/>
      <c r="D81" s="3"/>
      <c r="E81" s="3"/>
      <c r="F81" s="36"/>
      <c r="G81" s="3"/>
      <c r="H81" s="36"/>
      <c r="I81" s="3"/>
      <c r="J81" s="36"/>
      <c r="K81" s="3"/>
      <c r="L81" s="3"/>
      <c r="M81" s="36"/>
      <c r="N81" s="3"/>
    </row>
    <row r="82" spans="1:14" x14ac:dyDescent="0.25">
      <c r="A82" s="3"/>
      <c r="B82" s="3"/>
      <c r="C82" s="3"/>
      <c r="D82" s="3"/>
      <c r="E82" s="3"/>
      <c r="F82" s="36"/>
      <c r="G82" s="3"/>
      <c r="H82" s="36"/>
      <c r="I82" s="3"/>
      <c r="J82" s="36"/>
      <c r="K82" s="3"/>
      <c r="L82" s="3"/>
      <c r="M82" s="36"/>
      <c r="N82" s="3"/>
    </row>
    <row r="83" spans="1:14" x14ac:dyDescent="0.25">
      <c r="A83" s="3"/>
      <c r="B83" s="3"/>
      <c r="C83" s="3"/>
      <c r="D83" s="3"/>
      <c r="E83" s="3"/>
      <c r="F83" s="36"/>
      <c r="G83" s="3"/>
      <c r="H83" s="36"/>
      <c r="I83" s="3"/>
      <c r="J83" s="36"/>
      <c r="K83" s="3"/>
      <c r="L83" s="3"/>
      <c r="M83" s="36"/>
      <c r="N83" s="3"/>
    </row>
    <row r="84" spans="1:14" x14ac:dyDescent="0.25">
      <c r="A84" s="3"/>
      <c r="B84" s="3"/>
      <c r="C84" s="3"/>
      <c r="D84" s="3"/>
      <c r="E84" s="3"/>
      <c r="F84" s="36"/>
      <c r="G84" s="3"/>
      <c r="H84" s="36"/>
      <c r="I84" s="3"/>
      <c r="J84" s="36"/>
      <c r="K84" s="3"/>
      <c r="L84" s="3"/>
      <c r="M84" s="36"/>
      <c r="N84" s="3"/>
    </row>
    <row r="85" spans="1:14" x14ac:dyDescent="0.25">
      <c r="A85" s="3"/>
      <c r="B85" s="3"/>
      <c r="C85" s="3"/>
      <c r="D85" s="3"/>
      <c r="E85" s="3"/>
      <c r="F85" s="36"/>
      <c r="G85" s="3"/>
      <c r="H85" s="36"/>
      <c r="I85" s="3"/>
      <c r="J85" s="36"/>
      <c r="K85" s="3"/>
      <c r="L85" s="3"/>
      <c r="M85" s="36"/>
      <c r="N85" s="3"/>
    </row>
    <row r="86" spans="1:14" x14ac:dyDescent="0.25">
      <c r="A86" s="3"/>
      <c r="B86" s="3"/>
      <c r="C86" s="3"/>
      <c r="D86" s="3"/>
      <c r="E86" s="3"/>
      <c r="F86" s="36"/>
      <c r="G86" s="3"/>
      <c r="H86" s="36"/>
      <c r="I86" s="3"/>
      <c r="J86" s="36"/>
      <c r="K86" s="3"/>
      <c r="L86" s="3"/>
      <c r="M86" s="36"/>
      <c r="N86" s="3"/>
    </row>
    <row r="87" spans="1:14" x14ac:dyDescent="0.25">
      <c r="A87" s="3"/>
      <c r="B87" s="3"/>
      <c r="C87" s="3"/>
      <c r="D87" s="3"/>
      <c r="E87" s="3"/>
      <c r="F87" s="36"/>
      <c r="G87" s="3"/>
      <c r="H87" s="36"/>
      <c r="I87" s="3"/>
      <c r="J87" s="36"/>
      <c r="K87" s="3"/>
      <c r="L87" s="3"/>
      <c r="M87" s="36"/>
      <c r="N87" s="3"/>
    </row>
    <row r="88" spans="1:14" x14ac:dyDescent="0.25">
      <c r="A88" s="3"/>
      <c r="B88" s="3"/>
      <c r="C88" s="3"/>
      <c r="D88" s="3"/>
      <c r="E88" s="3"/>
      <c r="F88" s="36"/>
      <c r="G88" s="3"/>
      <c r="H88" s="36"/>
      <c r="I88" s="3"/>
      <c r="J88" s="36"/>
      <c r="K88" s="3"/>
      <c r="L88" s="3"/>
      <c r="M88" s="36"/>
      <c r="N88" s="3"/>
    </row>
    <row r="89" spans="1:14" x14ac:dyDescent="0.25">
      <c r="A89" s="3"/>
      <c r="B89" s="3"/>
      <c r="C89" s="3"/>
      <c r="D89" s="3"/>
      <c r="E89" s="3"/>
      <c r="F89" s="36"/>
      <c r="G89" s="3"/>
      <c r="H89" s="36"/>
      <c r="I89" s="3"/>
      <c r="J89" s="36"/>
      <c r="K89" s="3"/>
      <c r="L89" s="3"/>
      <c r="M89" s="36"/>
      <c r="N89" s="3"/>
    </row>
    <row r="90" spans="1:14" x14ac:dyDescent="0.25">
      <c r="A90" s="3"/>
      <c r="B90" s="3"/>
      <c r="C90" s="3"/>
      <c r="D90" s="3"/>
      <c r="E90" s="3"/>
      <c r="F90" s="36"/>
      <c r="G90" s="3"/>
      <c r="H90" s="36"/>
      <c r="I90" s="3"/>
      <c r="J90" s="36"/>
      <c r="K90" s="3"/>
      <c r="L90" s="3"/>
      <c r="M90" s="36"/>
      <c r="N90" s="3"/>
    </row>
    <row r="91" spans="1:14" x14ac:dyDescent="0.25">
      <c r="A91" s="3"/>
      <c r="B91" s="3"/>
      <c r="C91" s="3"/>
      <c r="D91" s="3"/>
      <c r="E91" s="3"/>
      <c r="F91" s="36"/>
      <c r="G91" s="3"/>
      <c r="H91" s="36"/>
      <c r="I91" s="3"/>
      <c r="J91" s="36"/>
      <c r="K91" s="3"/>
      <c r="L91" s="3"/>
      <c r="M91" s="36"/>
      <c r="N91" s="3"/>
    </row>
    <row r="92" spans="1:14" x14ac:dyDescent="0.25">
      <c r="A92" s="3"/>
      <c r="B92" s="3"/>
      <c r="C92" s="3"/>
      <c r="D92" s="3"/>
      <c r="E92" s="3"/>
      <c r="F92" s="36"/>
      <c r="G92" s="3"/>
      <c r="H92" s="36"/>
      <c r="I92" s="3"/>
      <c r="J92" s="36"/>
      <c r="K92" s="3"/>
      <c r="L92" s="3"/>
      <c r="M92" s="36"/>
      <c r="N92" s="3"/>
    </row>
    <row r="93" spans="1:14" x14ac:dyDescent="0.25">
      <c r="A93" s="3"/>
      <c r="B93" s="3"/>
      <c r="C93" s="3"/>
      <c r="D93" s="3"/>
      <c r="E93" s="3"/>
      <c r="F93" s="36"/>
      <c r="G93" s="3"/>
      <c r="H93" s="36"/>
      <c r="I93" s="3"/>
      <c r="J93" s="36"/>
      <c r="K93" s="3"/>
      <c r="L93" s="3"/>
      <c r="M93" s="36"/>
      <c r="N93" s="3"/>
    </row>
    <row r="94" spans="1:14" x14ac:dyDescent="0.25">
      <c r="A94" s="3"/>
      <c r="B94" s="3"/>
      <c r="C94" s="3"/>
      <c r="D94" s="2"/>
      <c r="E94" s="2"/>
      <c r="F94" s="40"/>
      <c r="G94" s="2"/>
      <c r="H94" s="40"/>
      <c r="I94" s="2"/>
      <c r="J94" s="40"/>
      <c r="K94" s="3"/>
      <c r="L94" s="3"/>
      <c r="M94" s="36"/>
      <c r="N94" s="3"/>
    </row>
    <row r="95" spans="1:14" x14ac:dyDescent="0.25">
      <c r="A95" s="3"/>
      <c r="B95" s="3"/>
      <c r="C95" s="3"/>
      <c r="D95" s="2"/>
      <c r="E95" s="2"/>
      <c r="F95" s="40"/>
      <c r="G95" s="2"/>
      <c r="H95" s="40"/>
      <c r="I95" s="2"/>
      <c r="J95" s="40"/>
      <c r="K95" s="3"/>
      <c r="L95" s="3"/>
      <c r="M95" s="36"/>
      <c r="N95" s="3"/>
    </row>
    <row r="96" spans="1:14" x14ac:dyDescent="0.25">
      <c r="A96" s="3"/>
      <c r="B96" s="3"/>
      <c r="C96" s="3"/>
      <c r="D96" s="2"/>
      <c r="E96" s="2"/>
      <c r="F96" s="40"/>
      <c r="G96" s="2"/>
      <c r="H96" s="40"/>
      <c r="I96" s="2"/>
      <c r="J96" s="40"/>
      <c r="K96" s="3"/>
      <c r="L96" s="3"/>
      <c r="M96" s="36"/>
      <c r="N96" s="3"/>
    </row>
    <row r="97" spans="1:14" x14ac:dyDescent="0.25">
      <c r="A97" s="3"/>
      <c r="B97" s="3"/>
      <c r="C97" s="3"/>
      <c r="D97" s="2"/>
      <c r="E97" s="2"/>
      <c r="F97" s="40"/>
      <c r="G97" s="2"/>
      <c r="H97" s="40"/>
      <c r="I97" s="2"/>
      <c r="J97" s="40"/>
      <c r="K97" s="3"/>
      <c r="L97" s="3"/>
      <c r="M97" s="36"/>
      <c r="N97" s="3"/>
    </row>
    <row r="98" spans="1:14" x14ac:dyDescent="0.25">
      <c r="A98" s="3"/>
      <c r="B98" s="3"/>
      <c r="C98" s="3"/>
      <c r="D98" s="2"/>
      <c r="E98" s="2"/>
      <c r="F98" s="40"/>
      <c r="G98" s="31"/>
      <c r="H98" s="40"/>
      <c r="I98" s="2"/>
      <c r="J98" s="40"/>
      <c r="K98" s="3"/>
      <c r="L98" s="3"/>
      <c r="M98" s="36"/>
      <c r="N98" s="3"/>
    </row>
    <row r="99" spans="1:14" x14ac:dyDescent="0.25">
      <c r="A99" s="3"/>
      <c r="B99" s="3"/>
      <c r="C99" s="3"/>
      <c r="D99" s="2"/>
      <c r="E99" s="2"/>
      <c r="F99" s="40"/>
      <c r="G99" s="31"/>
      <c r="H99" s="40"/>
      <c r="I99" s="2"/>
      <c r="J99" s="40"/>
      <c r="K99" s="3"/>
      <c r="L99" s="3"/>
      <c r="M99" s="36"/>
      <c r="N99" s="3"/>
    </row>
    <row r="100" spans="1:14" x14ac:dyDescent="0.25">
      <c r="A100" s="3"/>
      <c r="B100" s="3"/>
      <c r="C100" s="3"/>
      <c r="D100" s="2"/>
      <c r="E100" s="2"/>
      <c r="F100" s="40"/>
      <c r="G100" s="2"/>
      <c r="H100" s="40"/>
      <c r="I100" s="2"/>
      <c r="J100" s="40"/>
      <c r="K100" s="3"/>
      <c r="L100" s="3"/>
      <c r="M100" s="36"/>
      <c r="N100" s="3"/>
    </row>
    <row r="101" spans="1:14" x14ac:dyDescent="0.25">
      <c r="D101" s="30"/>
      <c r="E101" s="30"/>
      <c r="F101" s="40"/>
      <c r="G101" s="2"/>
      <c r="H101" s="40"/>
      <c r="I101" s="2"/>
      <c r="J101" s="41"/>
      <c r="M101" s="36"/>
    </row>
    <row r="102" spans="1:14" x14ac:dyDescent="0.25">
      <c r="D102" s="30"/>
      <c r="E102" s="30"/>
      <c r="F102" s="40"/>
      <c r="G102" s="2"/>
      <c r="H102" s="40"/>
      <c r="I102" s="2"/>
      <c r="J102" s="41"/>
    </row>
    <row r="103" spans="1:14" x14ac:dyDescent="0.25">
      <c r="D103" s="30"/>
      <c r="E103" s="30"/>
      <c r="F103" s="40"/>
      <c r="G103" s="2"/>
      <c r="H103" s="40"/>
      <c r="I103" s="2"/>
      <c r="J103" s="41"/>
    </row>
    <row r="104" spans="1:14" x14ac:dyDescent="0.25">
      <c r="F104" s="36"/>
      <c r="H104" s="36"/>
      <c r="I104" s="3"/>
    </row>
    <row r="105" spans="1:14" x14ac:dyDescent="0.25">
      <c r="F105" s="36"/>
      <c r="G105" s="3"/>
      <c r="H105" s="36"/>
      <c r="I105" s="3"/>
    </row>
    <row r="106" spans="1:14" x14ac:dyDescent="0.25">
      <c r="F106" s="36"/>
      <c r="G106" s="3"/>
      <c r="H106" s="36"/>
      <c r="I106" s="3"/>
    </row>
    <row r="107" spans="1:14" x14ac:dyDescent="0.25">
      <c r="F107" s="36"/>
      <c r="H107" s="36"/>
      <c r="I107" s="3"/>
    </row>
    <row r="108" spans="1:14" x14ac:dyDescent="0.25">
      <c r="F108" s="36"/>
      <c r="G108" s="3"/>
      <c r="H108" s="36"/>
      <c r="I108" s="3"/>
    </row>
    <row r="109" spans="1:14" x14ac:dyDescent="0.25">
      <c r="F109" s="36"/>
      <c r="G109" s="3"/>
      <c r="H109" s="36"/>
      <c r="I109" s="3"/>
    </row>
    <row r="110" spans="1:14" x14ac:dyDescent="0.25">
      <c r="F110" s="36"/>
      <c r="G110" s="3"/>
      <c r="H110" s="36"/>
      <c r="I110" s="3"/>
    </row>
    <row r="111" spans="1:14" x14ac:dyDescent="0.25">
      <c r="D111" s="30"/>
      <c r="E111" s="30"/>
      <c r="F111" s="40"/>
      <c r="G111" s="2"/>
      <c r="H111" s="40"/>
      <c r="I111" s="2"/>
      <c r="J111" s="41"/>
      <c r="K111" s="30"/>
    </row>
    <row r="112" spans="1:14" x14ac:dyDescent="0.25">
      <c r="D112" s="30"/>
      <c r="E112" s="30"/>
      <c r="F112" s="40"/>
      <c r="G112" s="2"/>
      <c r="H112" s="40"/>
      <c r="I112" s="2"/>
      <c r="J112" s="41"/>
      <c r="K112" s="30"/>
    </row>
    <row r="113" spans="4:11" x14ac:dyDescent="0.25">
      <c r="D113" s="30"/>
      <c r="E113" s="30"/>
      <c r="F113" s="40"/>
      <c r="G113" s="2"/>
      <c r="H113" s="40"/>
      <c r="I113" s="2"/>
      <c r="J113" s="41"/>
      <c r="K113" s="30"/>
    </row>
    <row r="114" spans="4:11" x14ac:dyDescent="0.25">
      <c r="D114" s="30"/>
      <c r="E114" s="30"/>
      <c r="F114" s="40"/>
      <c r="G114" s="30"/>
      <c r="H114" s="41"/>
      <c r="I114" s="30"/>
      <c r="J114" s="41"/>
      <c r="K114" s="30"/>
    </row>
    <row r="115" spans="4:11" x14ac:dyDescent="0.25">
      <c r="D115" s="30"/>
      <c r="E115" s="30"/>
      <c r="F115" s="40"/>
      <c r="G115" s="2"/>
      <c r="H115" s="40"/>
      <c r="I115" s="2"/>
      <c r="J115" s="41"/>
      <c r="K115" s="30"/>
    </row>
    <row r="116" spans="4:11" x14ac:dyDescent="0.25">
      <c r="D116" s="30"/>
      <c r="E116" s="30"/>
      <c r="F116" s="40"/>
      <c r="G116" s="2"/>
      <c r="H116" s="40"/>
      <c r="I116" s="2"/>
      <c r="J116" s="41"/>
      <c r="K116" s="30"/>
    </row>
    <row r="117" spans="4:11" x14ac:dyDescent="0.25">
      <c r="D117" s="30"/>
      <c r="E117" s="30"/>
      <c r="F117" s="40"/>
      <c r="G117" s="2"/>
      <c r="H117" s="40"/>
      <c r="I117" s="2"/>
      <c r="J117" s="41"/>
      <c r="K117" s="30"/>
    </row>
    <row r="118" spans="4:11" x14ac:dyDescent="0.25">
      <c r="D118" s="30"/>
      <c r="E118" s="30"/>
      <c r="F118" s="40"/>
      <c r="G118" s="2"/>
      <c r="H118" s="40"/>
      <c r="I118" s="2"/>
      <c r="J118" s="41"/>
      <c r="K118" s="30"/>
    </row>
    <row r="119" spans="4:11" x14ac:dyDescent="0.25">
      <c r="D119" s="30"/>
      <c r="E119" s="30"/>
      <c r="F119" s="40"/>
      <c r="G119" s="2"/>
      <c r="H119" s="40"/>
      <c r="I119" s="2"/>
      <c r="J119" s="41"/>
      <c r="K119" s="30"/>
    </row>
    <row r="120" spans="4:11" x14ac:dyDescent="0.25">
      <c r="D120" s="30"/>
      <c r="E120" s="30"/>
      <c r="F120" s="40"/>
      <c r="G120" s="2"/>
      <c r="H120" s="40"/>
      <c r="I120" s="2"/>
      <c r="J120" s="41"/>
      <c r="K120" s="30"/>
    </row>
    <row r="121" spans="4:11" x14ac:dyDescent="0.25">
      <c r="D121" s="30"/>
      <c r="E121" s="30"/>
      <c r="F121" s="40"/>
      <c r="G121" s="2"/>
      <c r="H121" s="40"/>
      <c r="I121" s="2"/>
      <c r="J121" s="41"/>
      <c r="K121" s="30"/>
    </row>
    <row r="122" spans="4:11" x14ac:dyDescent="0.25">
      <c r="D122" s="30"/>
      <c r="E122" s="30"/>
      <c r="F122" s="41"/>
      <c r="G122" s="30"/>
      <c r="H122" s="41"/>
      <c r="I122" s="30"/>
      <c r="J122" s="41"/>
      <c r="K122" s="30"/>
    </row>
  </sheetData>
  <sortState xmlns:xlrd2="http://schemas.microsoft.com/office/spreadsheetml/2017/richdata2" ref="A2:N66">
    <sortCondition ref="L8"/>
  </sortState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7"/>
  <sheetViews>
    <sheetView zoomScale="115" zoomScaleNormal="115" workbookViewId="0">
      <selection activeCell="C3" sqref="C3"/>
    </sheetView>
  </sheetViews>
  <sheetFormatPr defaultColWidth="9.140625" defaultRowHeight="15" x14ac:dyDescent="0.25"/>
  <cols>
    <col min="1" max="1" width="7.7109375" style="4" customWidth="1"/>
    <col min="2" max="2" width="10" style="4" customWidth="1"/>
    <col min="3" max="3" width="10.85546875" style="4" customWidth="1"/>
    <col min="4" max="4" width="28.85546875" style="4" customWidth="1"/>
    <col min="5" max="5" width="9.140625" style="4"/>
    <col min="6" max="6" width="8.7109375" style="35" customWidth="1"/>
    <col min="7" max="7" width="4.28515625" style="4" customWidth="1"/>
    <col min="8" max="8" width="12.5703125" style="35" customWidth="1"/>
    <col min="9" max="9" width="4" style="4" customWidth="1"/>
    <col min="10" max="10" width="10.28515625" style="35" customWidth="1"/>
    <col min="11" max="11" width="4" style="4" customWidth="1"/>
    <col min="12" max="12" width="6.28515625" style="35" bestFit="1" customWidth="1"/>
    <col min="13" max="13" width="4" style="4" customWidth="1"/>
    <col min="14" max="14" width="10" style="4" bestFit="1" customWidth="1"/>
    <col min="15" max="15" width="6.28515625" style="35" bestFit="1" customWidth="1"/>
    <col min="16" max="16384" width="9.140625" style="4"/>
  </cols>
  <sheetData>
    <row r="1" spans="1:16" s="1" customFormat="1" ht="32.25" customHeight="1" thickBot="1" x14ac:dyDescent="0.3">
      <c r="A1" s="1" t="s">
        <v>158</v>
      </c>
      <c r="B1" s="1" t="s">
        <v>0</v>
      </c>
      <c r="C1" s="1" t="s">
        <v>1</v>
      </c>
      <c r="D1" s="1" t="s">
        <v>2</v>
      </c>
      <c r="E1" s="1" t="s">
        <v>3</v>
      </c>
      <c r="F1" s="37" t="s">
        <v>198</v>
      </c>
      <c r="G1" s="27" t="s">
        <v>185</v>
      </c>
      <c r="H1" s="37" t="s">
        <v>235</v>
      </c>
      <c r="I1" s="29" t="s">
        <v>185</v>
      </c>
      <c r="J1" s="37" t="s">
        <v>246</v>
      </c>
      <c r="K1" s="29" t="s">
        <v>185</v>
      </c>
      <c r="L1" s="37" t="s">
        <v>249</v>
      </c>
      <c r="M1" s="29" t="s">
        <v>185</v>
      </c>
      <c r="N1" s="15" t="s">
        <v>244</v>
      </c>
      <c r="O1" s="44" t="s">
        <v>248</v>
      </c>
      <c r="P1" s="1" t="s">
        <v>247</v>
      </c>
    </row>
    <row r="2" spans="1:16" x14ac:dyDescent="0.25">
      <c r="A2" s="4">
        <v>34</v>
      </c>
      <c r="B2" s="4" t="s">
        <v>71</v>
      </c>
      <c r="C2" s="4" t="s">
        <v>85</v>
      </c>
      <c r="E2" s="4" t="s">
        <v>86</v>
      </c>
      <c r="F2" s="38">
        <v>1.7291666666666667E-2</v>
      </c>
      <c r="G2" s="18">
        <v>3</v>
      </c>
      <c r="H2" s="39">
        <v>1.9120370370370371E-2</v>
      </c>
      <c r="I2" s="20">
        <v>2</v>
      </c>
      <c r="J2" s="39">
        <v>1.6712962962962961E-2</v>
      </c>
      <c r="K2" s="20">
        <v>1</v>
      </c>
      <c r="L2" s="39">
        <v>1.9259259259259261E-2</v>
      </c>
      <c r="M2" s="20">
        <v>1</v>
      </c>
      <c r="N2" s="6">
        <f t="shared" ref="N2:N33" si="0">F2+H2+J2+L2</f>
        <v>7.2384259259259259E-2</v>
      </c>
      <c r="P2" s="4">
        <v>1</v>
      </c>
    </row>
    <row r="3" spans="1:16" x14ac:dyDescent="0.25">
      <c r="A3" s="4">
        <v>77</v>
      </c>
      <c r="B3" s="4" t="s">
        <v>152</v>
      </c>
      <c r="C3" s="4" t="s">
        <v>153</v>
      </c>
      <c r="D3" s="4" t="s">
        <v>154</v>
      </c>
      <c r="E3" s="4" t="s">
        <v>55</v>
      </c>
      <c r="F3" s="39">
        <v>1.7152777777777777E-2</v>
      </c>
      <c r="G3" s="20">
        <v>2</v>
      </c>
      <c r="H3" s="39">
        <v>1.8900462962962963E-2</v>
      </c>
      <c r="I3" s="20">
        <v>1</v>
      </c>
      <c r="J3" s="39">
        <v>1.7708333333333333E-2</v>
      </c>
      <c r="K3" s="20">
        <v>4</v>
      </c>
      <c r="L3" s="39">
        <v>1.9560185185185184E-2</v>
      </c>
      <c r="M3" s="20">
        <v>2</v>
      </c>
      <c r="N3" s="6">
        <f t="shared" si="0"/>
        <v>7.3321759259259253E-2</v>
      </c>
      <c r="O3" s="35">
        <f t="shared" ref="O3:O34" si="1">N3-N2</f>
        <v>9.3749999999999389E-4</v>
      </c>
      <c r="P3" s="4">
        <f t="shared" ref="P3:P34" si="2">P2+1</f>
        <v>2</v>
      </c>
    </row>
    <row r="4" spans="1:16" x14ac:dyDescent="0.25">
      <c r="A4" s="4">
        <v>5</v>
      </c>
      <c r="B4" s="4" t="s">
        <v>20</v>
      </c>
      <c r="C4" s="4" t="s">
        <v>21</v>
      </c>
      <c r="D4" s="4" t="s">
        <v>22</v>
      </c>
      <c r="E4" s="4" t="s">
        <v>7</v>
      </c>
      <c r="F4" s="39">
        <v>1.7789351851851851E-2</v>
      </c>
      <c r="G4" s="20">
        <v>4</v>
      </c>
      <c r="H4" s="39">
        <v>1.9467592592592595E-2</v>
      </c>
      <c r="I4" s="20">
        <v>4</v>
      </c>
      <c r="J4" s="39">
        <v>1.7372685185185185E-2</v>
      </c>
      <c r="K4" s="20">
        <v>3</v>
      </c>
      <c r="L4" s="39">
        <v>1.9849537037037037E-2</v>
      </c>
      <c r="M4" s="20">
        <v>3</v>
      </c>
      <c r="N4" s="6">
        <f t="shared" si="0"/>
        <v>7.4479166666666666E-2</v>
      </c>
      <c r="O4" s="35">
        <f t="shared" si="1"/>
        <v>1.1574074074074125E-3</v>
      </c>
      <c r="P4" s="4">
        <f t="shared" si="2"/>
        <v>3</v>
      </c>
    </row>
    <row r="5" spans="1:16" x14ac:dyDescent="0.25">
      <c r="A5" s="4">
        <v>14</v>
      </c>
      <c r="B5" s="4" t="s">
        <v>47</v>
      </c>
      <c r="C5" s="4" t="s">
        <v>48</v>
      </c>
      <c r="E5" s="4" t="s">
        <v>49</v>
      </c>
      <c r="F5" s="39">
        <v>1.7986111111111109E-2</v>
      </c>
      <c r="G5" s="20">
        <v>6</v>
      </c>
      <c r="H5" s="39">
        <v>1.9398148148148147E-2</v>
      </c>
      <c r="I5" s="20">
        <v>3</v>
      </c>
      <c r="J5" s="39">
        <v>1.8090277777777778E-2</v>
      </c>
      <c r="K5" s="20">
        <v>8</v>
      </c>
      <c r="L5" s="39">
        <v>1.996527777777778E-2</v>
      </c>
      <c r="M5" s="20">
        <v>4</v>
      </c>
      <c r="N5" s="6">
        <f t="shared" si="0"/>
        <v>7.5439814814814807E-2</v>
      </c>
      <c r="O5" s="35">
        <f t="shared" si="1"/>
        <v>9.6064814814814103E-4</v>
      </c>
      <c r="P5" s="4">
        <f t="shared" si="2"/>
        <v>4</v>
      </c>
    </row>
    <row r="6" spans="1:16" x14ac:dyDescent="0.25">
      <c r="A6" s="4">
        <v>48</v>
      </c>
      <c r="B6" s="4" t="s">
        <v>23</v>
      </c>
      <c r="C6" s="4" t="s">
        <v>114</v>
      </c>
      <c r="D6" s="4" t="s">
        <v>115</v>
      </c>
      <c r="E6" s="4" t="s">
        <v>79</v>
      </c>
      <c r="F6" s="39">
        <v>1.7916666666666668E-2</v>
      </c>
      <c r="G6" s="20">
        <v>5</v>
      </c>
      <c r="H6" s="39">
        <v>1.9652777777777779E-2</v>
      </c>
      <c r="I6" s="20">
        <v>5</v>
      </c>
      <c r="J6" s="39">
        <v>1.7939814814814815E-2</v>
      </c>
      <c r="K6" s="20">
        <v>5</v>
      </c>
      <c r="L6" s="39">
        <v>1.9988425925925927E-2</v>
      </c>
      <c r="M6" s="20">
        <v>5</v>
      </c>
      <c r="N6" s="6">
        <f t="shared" si="0"/>
        <v>7.5497685185185182E-2</v>
      </c>
      <c r="O6" s="35">
        <f t="shared" si="1"/>
        <v>5.7870370370374791E-5</v>
      </c>
      <c r="P6" s="4">
        <f t="shared" si="2"/>
        <v>5</v>
      </c>
    </row>
    <row r="7" spans="1:16" x14ac:dyDescent="0.25">
      <c r="A7" s="4">
        <v>6</v>
      </c>
      <c r="B7" s="4" t="s">
        <v>23</v>
      </c>
      <c r="C7" s="4" t="s">
        <v>24</v>
      </c>
      <c r="D7" s="4" t="s">
        <v>22</v>
      </c>
      <c r="E7" s="4" t="s">
        <v>25</v>
      </c>
      <c r="F7" s="39">
        <v>1.800925925925926E-2</v>
      </c>
      <c r="G7" s="20">
        <v>7</v>
      </c>
      <c r="H7" s="39">
        <v>1.9675925925925927E-2</v>
      </c>
      <c r="I7" s="20">
        <v>6</v>
      </c>
      <c r="J7" s="39">
        <v>1.8067129629629631E-2</v>
      </c>
      <c r="K7" s="20">
        <v>7</v>
      </c>
      <c r="L7" s="39">
        <v>2.0208333333333335E-2</v>
      </c>
      <c r="M7" s="20">
        <v>7</v>
      </c>
      <c r="N7" s="6">
        <f t="shared" si="0"/>
        <v>7.5960648148148152E-2</v>
      </c>
      <c r="O7" s="35">
        <f t="shared" si="1"/>
        <v>4.6296296296297057E-4</v>
      </c>
      <c r="P7" s="4">
        <f t="shared" si="2"/>
        <v>6</v>
      </c>
    </row>
    <row r="8" spans="1:16" x14ac:dyDescent="0.25">
      <c r="A8" s="4">
        <v>43</v>
      </c>
      <c r="B8" s="4" t="s">
        <v>105</v>
      </c>
      <c r="C8" s="4" t="s">
        <v>106</v>
      </c>
      <c r="D8" s="4" t="s">
        <v>99</v>
      </c>
      <c r="E8" s="4" t="s">
        <v>11</v>
      </c>
      <c r="F8" s="39">
        <v>1.818287037037037E-2</v>
      </c>
      <c r="G8" s="20">
        <v>8</v>
      </c>
      <c r="H8" s="39">
        <v>2.0046296296296295E-2</v>
      </c>
      <c r="I8" s="20">
        <v>9</v>
      </c>
      <c r="J8" s="39">
        <v>1.8043981481481484E-2</v>
      </c>
      <c r="K8" s="20">
        <v>6</v>
      </c>
      <c r="L8" s="39">
        <v>2.0520833333333332E-2</v>
      </c>
      <c r="M8" s="20">
        <v>9</v>
      </c>
      <c r="N8" s="6">
        <f t="shared" si="0"/>
        <v>7.6793981481481477E-2</v>
      </c>
      <c r="O8" s="35">
        <f t="shared" si="1"/>
        <v>8.3333333333332482E-4</v>
      </c>
      <c r="P8" s="4">
        <f t="shared" si="2"/>
        <v>7</v>
      </c>
    </row>
    <row r="9" spans="1:16" x14ac:dyDescent="0.25">
      <c r="A9" s="4">
        <v>40</v>
      </c>
      <c r="B9" s="4" t="s">
        <v>97</v>
      </c>
      <c r="C9" s="4" t="s">
        <v>98</v>
      </c>
      <c r="D9" s="4" t="s">
        <v>99</v>
      </c>
      <c r="E9" s="4" t="s">
        <v>49</v>
      </c>
      <c r="F9" s="39">
        <v>1.8599537037037036E-2</v>
      </c>
      <c r="G9" s="20">
        <v>9</v>
      </c>
      <c r="H9" s="39">
        <v>0.02</v>
      </c>
      <c r="I9" s="20">
        <v>8</v>
      </c>
      <c r="J9" s="39">
        <v>1.9224537037037037E-2</v>
      </c>
      <c r="K9" s="20">
        <v>12</v>
      </c>
      <c r="L9" s="39">
        <v>2.0439814814814817E-2</v>
      </c>
      <c r="M9" s="20">
        <v>8</v>
      </c>
      <c r="N9" s="6">
        <f t="shared" si="0"/>
        <v>7.8263888888888883E-2</v>
      </c>
      <c r="O9" s="35">
        <f t="shared" si="1"/>
        <v>1.4699074074074059E-3</v>
      </c>
      <c r="P9" s="4">
        <f t="shared" si="2"/>
        <v>8</v>
      </c>
    </row>
    <row r="10" spans="1:16" x14ac:dyDescent="0.25">
      <c r="A10" s="4">
        <v>33</v>
      </c>
      <c r="B10" s="4" t="s">
        <v>84</v>
      </c>
      <c r="C10" s="4" t="s">
        <v>85</v>
      </c>
      <c r="E10" s="4" t="s">
        <v>11</v>
      </c>
      <c r="F10" s="39">
        <v>1.8726851851851852E-2</v>
      </c>
      <c r="G10" s="20">
        <v>11</v>
      </c>
      <c r="H10" s="39">
        <v>2.0590277777777777E-2</v>
      </c>
      <c r="I10" s="20">
        <v>12</v>
      </c>
      <c r="J10" s="39">
        <v>1.8587962962962962E-2</v>
      </c>
      <c r="K10" s="20">
        <v>10</v>
      </c>
      <c r="L10" s="39">
        <v>2.0821759259259259E-2</v>
      </c>
      <c r="M10" s="20">
        <v>12</v>
      </c>
      <c r="N10" s="6">
        <f t="shared" si="0"/>
        <v>7.8726851851851853E-2</v>
      </c>
      <c r="O10" s="35">
        <f t="shared" si="1"/>
        <v>4.6296296296297057E-4</v>
      </c>
      <c r="P10" s="4">
        <f t="shared" si="2"/>
        <v>9</v>
      </c>
    </row>
    <row r="11" spans="1:16" x14ac:dyDescent="0.25">
      <c r="A11" s="4">
        <v>51</v>
      </c>
      <c r="B11" s="4" t="s">
        <v>29</v>
      </c>
      <c r="C11" s="4" t="s">
        <v>119</v>
      </c>
      <c r="E11" s="4" t="s">
        <v>7</v>
      </c>
      <c r="F11" s="39">
        <v>1.8888888888888889E-2</v>
      </c>
      <c r="G11" s="20">
        <v>12</v>
      </c>
      <c r="H11" s="39">
        <v>2.0694444444444446E-2</v>
      </c>
      <c r="I11" s="20">
        <v>13</v>
      </c>
      <c r="J11" s="39">
        <v>1.9131944444444444E-2</v>
      </c>
      <c r="K11" s="20">
        <v>11</v>
      </c>
      <c r="L11" s="39">
        <v>2.0787037037037038E-2</v>
      </c>
      <c r="M11" s="20">
        <v>11</v>
      </c>
      <c r="N11" s="6">
        <f t="shared" si="0"/>
        <v>7.9502314814814817E-2</v>
      </c>
      <c r="O11" s="35">
        <f t="shared" si="1"/>
        <v>7.7546296296296391E-4</v>
      </c>
      <c r="P11" s="4">
        <f t="shared" si="2"/>
        <v>10</v>
      </c>
    </row>
    <row r="12" spans="1:16" x14ac:dyDescent="0.25">
      <c r="A12" s="4">
        <v>78</v>
      </c>
      <c r="B12" s="4" t="s">
        <v>155</v>
      </c>
      <c r="C12" s="4" t="s">
        <v>156</v>
      </c>
      <c r="E12" s="4" t="s">
        <v>7</v>
      </c>
      <c r="F12" s="39">
        <v>1.9328703703703702E-2</v>
      </c>
      <c r="G12" s="20">
        <v>14</v>
      </c>
      <c r="H12" s="39">
        <v>2.148148148148148E-2</v>
      </c>
      <c r="I12" s="20">
        <v>17</v>
      </c>
      <c r="J12" s="39">
        <v>1.9293981481481485E-2</v>
      </c>
      <c r="K12" s="20">
        <v>13</v>
      </c>
      <c r="L12" s="39">
        <v>2.1608796296296296E-2</v>
      </c>
      <c r="M12" s="20">
        <v>16</v>
      </c>
      <c r="N12" s="6">
        <f t="shared" si="0"/>
        <v>8.1712962962962959E-2</v>
      </c>
      <c r="O12" s="35">
        <f t="shared" si="1"/>
        <v>2.2106481481481421E-3</v>
      </c>
      <c r="P12" s="4">
        <f t="shared" si="2"/>
        <v>11</v>
      </c>
    </row>
    <row r="13" spans="1:16" x14ac:dyDescent="0.25">
      <c r="A13" s="4">
        <v>79</v>
      </c>
      <c r="B13" s="4" t="s">
        <v>157</v>
      </c>
      <c r="C13" s="4" t="s">
        <v>104</v>
      </c>
      <c r="D13" s="4" t="s">
        <v>14</v>
      </c>
      <c r="E13" s="4" t="s">
        <v>25</v>
      </c>
      <c r="F13" s="39">
        <v>1.9618055555555555E-2</v>
      </c>
      <c r="G13" s="20">
        <v>16</v>
      </c>
      <c r="H13" s="39">
        <v>2.1539351851851851E-2</v>
      </c>
      <c r="I13" s="20">
        <v>18</v>
      </c>
      <c r="J13" s="39">
        <v>1.9421296296296294E-2</v>
      </c>
      <c r="K13" s="20">
        <v>14</v>
      </c>
      <c r="L13" s="39">
        <v>2.1435185185185186E-2</v>
      </c>
      <c r="M13" s="20">
        <v>15</v>
      </c>
      <c r="N13" s="6">
        <f t="shared" si="0"/>
        <v>8.2013888888888886E-2</v>
      </c>
      <c r="O13" s="35">
        <f t="shared" si="1"/>
        <v>3.0092592592592671E-4</v>
      </c>
      <c r="P13" s="4">
        <f t="shared" si="2"/>
        <v>12</v>
      </c>
    </row>
    <row r="14" spans="1:16" x14ac:dyDescent="0.25">
      <c r="A14" s="4">
        <v>60</v>
      </c>
      <c r="B14" s="4" t="s">
        <v>105</v>
      </c>
      <c r="C14" s="4" t="s">
        <v>133</v>
      </c>
      <c r="D14" s="4" t="s">
        <v>134</v>
      </c>
      <c r="E14" s="4" t="s">
        <v>49</v>
      </c>
      <c r="F14" s="39">
        <v>1.9942129629629629E-2</v>
      </c>
      <c r="G14" s="20">
        <v>18</v>
      </c>
      <c r="H14" s="39">
        <v>2.1782407407407407E-2</v>
      </c>
      <c r="I14" s="20">
        <v>19</v>
      </c>
      <c r="J14" s="39">
        <v>1.9606481481481482E-2</v>
      </c>
      <c r="K14" s="20">
        <v>16</v>
      </c>
      <c r="L14" s="39">
        <v>2.2152777777777775E-2</v>
      </c>
      <c r="M14" s="20">
        <v>17</v>
      </c>
      <c r="N14" s="6">
        <f t="shared" si="0"/>
        <v>8.3483796296296292E-2</v>
      </c>
      <c r="O14" s="35">
        <f t="shared" si="1"/>
        <v>1.4699074074074059E-3</v>
      </c>
      <c r="P14" s="4">
        <f t="shared" si="2"/>
        <v>13</v>
      </c>
    </row>
    <row r="15" spans="1:16" x14ac:dyDescent="0.25">
      <c r="A15" s="4">
        <v>45</v>
      </c>
      <c r="B15" s="4" t="s">
        <v>110</v>
      </c>
      <c r="C15" s="4" t="s">
        <v>111</v>
      </c>
      <c r="D15" s="4" t="s">
        <v>109</v>
      </c>
      <c r="E15" s="4" t="s">
        <v>25</v>
      </c>
      <c r="F15" s="39">
        <v>2.0462962962962964E-2</v>
      </c>
      <c r="G15" s="20">
        <v>19</v>
      </c>
      <c r="H15" s="39">
        <v>2.2013888888888888E-2</v>
      </c>
      <c r="I15" s="20">
        <v>20</v>
      </c>
      <c r="J15" s="39">
        <v>2.0868055555555556E-2</v>
      </c>
      <c r="K15" s="20">
        <v>18</v>
      </c>
      <c r="L15" s="39">
        <v>2.2673611111111113E-2</v>
      </c>
      <c r="M15" s="20">
        <v>18</v>
      </c>
      <c r="N15" s="6">
        <f t="shared" si="0"/>
        <v>8.6018518518518522E-2</v>
      </c>
      <c r="O15" s="35">
        <f t="shared" si="1"/>
        <v>2.5347222222222299E-3</v>
      </c>
      <c r="P15" s="4">
        <f t="shared" si="2"/>
        <v>14</v>
      </c>
    </row>
    <row r="16" spans="1:16" x14ac:dyDescent="0.25">
      <c r="A16" s="4">
        <v>80</v>
      </c>
      <c r="B16" s="4" t="s">
        <v>187</v>
      </c>
      <c r="C16" s="4" t="s">
        <v>188</v>
      </c>
      <c r="D16" s="4" t="s">
        <v>191</v>
      </c>
      <c r="E16" s="4" t="s">
        <v>19</v>
      </c>
      <c r="F16" s="39">
        <v>2.0613425925925927E-2</v>
      </c>
      <c r="G16" s="20">
        <v>20</v>
      </c>
      <c r="H16" s="39">
        <v>2.2511574074074073E-2</v>
      </c>
      <c r="I16" s="20">
        <v>22</v>
      </c>
      <c r="J16" s="39">
        <v>2.0902777777777781E-2</v>
      </c>
      <c r="K16" s="20">
        <v>20</v>
      </c>
      <c r="L16" s="39">
        <v>2.2928240740740739E-2</v>
      </c>
      <c r="M16" s="20">
        <v>20</v>
      </c>
      <c r="N16" s="6">
        <f t="shared" si="0"/>
        <v>8.6956018518518516E-2</v>
      </c>
      <c r="O16" s="35">
        <f t="shared" si="1"/>
        <v>9.3749999999999389E-4</v>
      </c>
      <c r="P16" s="4">
        <f t="shared" si="2"/>
        <v>15</v>
      </c>
    </row>
    <row r="17" spans="1:16" x14ac:dyDescent="0.25">
      <c r="A17" s="4">
        <v>49</v>
      </c>
      <c r="B17" s="4" t="s">
        <v>47</v>
      </c>
      <c r="C17" s="4" t="s">
        <v>116</v>
      </c>
      <c r="D17" s="4" t="s">
        <v>14</v>
      </c>
      <c r="E17" s="4" t="s">
        <v>25</v>
      </c>
      <c r="F17" s="39">
        <v>2.1365740740740741E-2</v>
      </c>
      <c r="G17" s="20">
        <v>24</v>
      </c>
      <c r="H17" s="39">
        <v>2.2604166666666665E-2</v>
      </c>
      <c r="I17" s="20">
        <v>23</v>
      </c>
      <c r="J17" s="39">
        <v>2.1238425925925924E-2</v>
      </c>
      <c r="K17" s="20">
        <v>22</v>
      </c>
      <c r="L17" s="39">
        <v>2.3217592592592592E-2</v>
      </c>
      <c r="M17" s="20">
        <v>21</v>
      </c>
      <c r="N17" s="6">
        <f t="shared" si="0"/>
        <v>8.8425925925925922E-2</v>
      </c>
      <c r="O17" s="35">
        <f t="shared" si="1"/>
        <v>1.4699074074074059E-3</v>
      </c>
      <c r="P17" s="4">
        <f t="shared" si="2"/>
        <v>16</v>
      </c>
    </row>
    <row r="18" spans="1:16" x14ac:dyDescent="0.25">
      <c r="A18" s="4">
        <v>68</v>
      </c>
      <c r="B18" s="4" t="s">
        <v>143</v>
      </c>
      <c r="C18" s="4" t="s">
        <v>144</v>
      </c>
      <c r="D18" s="4" t="s">
        <v>58</v>
      </c>
      <c r="E18" s="4" t="s">
        <v>55</v>
      </c>
      <c r="F18" s="39">
        <v>2.1064814814814814E-2</v>
      </c>
      <c r="G18" s="20">
        <v>21</v>
      </c>
      <c r="H18" s="39">
        <v>2.2650462962962966E-2</v>
      </c>
      <c r="I18" s="20">
        <v>24</v>
      </c>
      <c r="J18" s="39">
        <v>2.2025462962962958E-2</v>
      </c>
      <c r="K18" s="20">
        <v>31</v>
      </c>
      <c r="L18" s="39">
        <v>2.2766203703703702E-2</v>
      </c>
      <c r="M18" s="20">
        <v>19</v>
      </c>
      <c r="N18" s="6">
        <f t="shared" si="0"/>
        <v>8.8506944444444444E-2</v>
      </c>
      <c r="O18" s="35">
        <f t="shared" si="1"/>
        <v>8.1018518518521931E-5</v>
      </c>
      <c r="P18" s="4">
        <f t="shared" si="2"/>
        <v>17</v>
      </c>
    </row>
    <row r="19" spans="1:16" x14ac:dyDescent="0.25">
      <c r="A19" s="4">
        <v>1</v>
      </c>
      <c r="B19" s="4" t="s">
        <v>4</v>
      </c>
      <c r="C19" s="4" t="s">
        <v>5</v>
      </c>
      <c r="D19" s="4" t="s">
        <v>6</v>
      </c>
      <c r="E19" s="4" t="s">
        <v>7</v>
      </c>
      <c r="F19" s="39">
        <v>2.1157407407407406E-2</v>
      </c>
      <c r="G19" s="20">
        <v>22</v>
      </c>
      <c r="H19" s="39">
        <v>2.3009259259259257E-2</v>
      </c>
      <c r="I19" s="20">
        <v>26</v>
      </c>
      <c r="J19" s="39">
        <v>2.1180555555555553E-2</v>
      </c>
      <c r="K19" s="20">
        <v>21</v>
      </c>
      <c r="L19" s="39">
        <v>2.3483796296296298E-2</v>
      </c>
      <c r="M19" s="20">
        <v>23</v>
      </c>
      <c r="N19" s="6">
        <f t="shared" si="0"/>
        <v>8.8831018518518504E-2</v>
      </c>
      <c r="O19" s="35">
        <f t="shared" si="1"/>
        <v>3.2407407407405997E-4</v>
      </c>
      <c r="P19" s="4">
        <f t="shared" si="2"/>
        <v>18</v>
      </c>
    </row>
    <row r="20" spans="1:16" x14ac:dyDescent="0.25">
      <c r="A20" s="4">
        <v>41</v>
      </c>
      <c r="B20" s="4" t="s">
        <v>100</v>
      </c>
      <c r="C20" s="4" t="s">
        <v>101</v>
      </c>
      <c r="D20" s="4" t="s">
        <v>102</v>
      </c>
      <c r="E20" s="4" t="s">
        <v>11</v>
      </c>
      <c r="F20" s="39">
        <v>2.1446759259259259E-2</v>
      </c>
      <c r="G20" s="20">
        <v>25</v>
      </c>
      <c r="H20" s="39">
        <v>2.3356481481481482E-2</v>
      </c>
      <c r="I20" s="20">
        <v>30</v>
      </c>
      <c r="J20" s="39">
        <v>2.164351851851852E-2</v>
      </c>
      <c r="K20" s="20">
        <v>26</v>
      </c>
      <c r="L20" s="39">
        <v>2.3298611111111107E-2</v>
      </c>
      <c r="M20" s="20">
        <v>22</v>
      </c>
      <c r="N20" s="6">
        <f t="shared" si="0"/>
        <v>8.9745370370370364E-2</v>
      </c>
      <c r="O20" s="35">
        <f t="shared" si="1"/>
        <v>9.1435185185186063E-4</v>
      </c>
      <c r="P20" s="4">
        <f t="shared" si="2"/>
        <v>19</v>
      </c>
    </row>
    <row r="21" spans="1:16" x14ac:dyDescent="0.25">
      <c r="A21" s="4">
        <v>16</v>
      </c>
      <c r="B21" s="4" t="s">
        <v>53</v>
      </c>
      <c r="C21" s="4" t="s">
        <v>54</v>
      </c>
      <c r="E21" s="4" t="s">
        <v>55</v>
      </c>
      <c r="F21" s="39">
        <v>2.1597222222222223E-2</v>
      </c>
      <c r="G21" s="20">
        <v>27</v>
      </c>
      <c r="H21" s="39">
        <v>2.3518518518518518E-2</v>
      </c>
      <c r="I21" s="20">
        <v>32</v>
      </c>
      <c r="J21" s="39">
        <v>2.1435185185185186E-2</v>
      </c>
      <c r="K21" s="20">
        <v>23</v>
      </c>
      <c r="L21" s="39">
        <v>2.3958333333333331E-2</v>
      </c>
      <c r="M21" s="20">
        <v>26</v>
      </c>
      <c r="N21" s="6">
        <f t="shared" si="0"/>
        <v>9.0509259259259262E-2</v>
      </c>
      <c r="O21" s="35">
        <f t="shared" si="1"/>
        <v>7.6388888888889728E-4</v>
      </c>
      <c r="P21" s="4">
        <f t="shared" si="2"/>
        <v>20</v>
      </c>
    </row>
    <row r="22" spans="1:16" x14ac:dyDescent="0.25">
      <c r="A22" s="4">
        <v>19</v>
      </c>
      <c r="B22" s="4" t="s">
        <v>60</v>
      </c>
      <c r="C22" s="4" t="s">
        <v>61</v>
      </c>
      <c r="E22" s="4" t="s">
        <v>11</v>
      </c>
      <c r="F22" s="39">
        <v>2.1759259259259259E-2</v>
      </c>
      <c r="G22" s="20">
        <v>28</v>
      </c>
      <c r="H22" s="39">
        <v>2.3032407407407404E-2</v>
      </c>
      <c r="I22" s="20">
        <v>27</v>
      </c>
      <c r="J22" s="39">
        <v>2.1956018518518517E-2</v>
      </c>
      <c r="K22" s="20">
        <v>29</v>
      </c>
      <c r="L22" s="39">
        <v>2.3807870370370368E-2</v>
      </c>
      <c r="M22" s="20">
        <v>25</v>
      </c>
      <c r="N22" s="6">
        <f t="shared" si="0"/>
        <v>9.0555555555555542E-2</v>
      </c>
      <c r="O22" s="35">
        <f t="shared" si="1"/>
        <v>4.6296296296280404E-5</v>
      </c>
      <c r="P22" s="4">
        <f t="shared" si="2"/>
        <v>21</v>
      </c>
    </row>
    <row r="23" spans="1:16" x14ac:dyDescent="0.25">
      <c r="A23" s="4">
        <v>39</v>
      </c>
      <c r="B23" s="4" t="s">
        <v>84</v>
      </c>
      <c r="C23" s="4" t="s">
        <v>95</v>
      </c>
      <c r="D23" s="4" t="s">
        <v>96</v>
      </c>
      <c r="E23" s="4" t="s">
        <v>79</v>
      </c>
      <c r="F23" s="39">
        <v>2.2164351851851852E-2</v>
      </c>
      <c r="G23" s="20">
        <v>33</v>
      </c>
      <c r="H23" s="39">
        <v>2.344907407407407E-2</v>
      </c>
      <c r="I23" s="20">
        <v>31</v>
      </c>
      <c r="J23" s="39">
        <v>2.1435185185185186E-2</v>
      </c>
      <c r="K23" s="20">
        <v>24</v>
      </c>
      <c r="L23" s="39">
        <v>2.3576388888888893E-2</v>
      </c>
      <c r="M23" s="20">
        <v>24</v>
      </c>
      <c r="N23" s="6">
        <f t="shared" si="0"/>
        <v>9.0624999999999997E-2</v>
      </c>
      <c r="O23" s="35">
        <f t="shared" si="1"/>
        <v>6.94444444444553E-5</v>
      </c>
      <c r="P23" s="4">
        <f t="shared" si="2"/>
        <v>22</v>
      </c>
    </row>
    <row r="24" spans="1:16" x14ac:dyDescent="0.25">
      <c r="A24" s="4">
        <v>64</v>
      </c>
      <c r="B24" s="4" t="s">
        <v>33</v>
      </c>
      <c r="C24" s="4" t="s">
        <v>139</v>
      </c>
      <c r="D24" s="4" t="s">
        <v>140</v>
      </c>
      <c r="E24" s="4" t="s">
        <v>25</v>
      </c>
      <c r="F24" s="39">
        <v>2.2141203703703705E-2</v>
      </c>
      <c r="G24" s="20">
        <v>32</v>
      </c>
      <c r="H24" s="39">
        <v>2.4108796296296298E-2</v>
      </c>
      <c r="I24" s="20">
        <v>39</v>
      </c>
      <c r="J24" s="39">
        <v>2.2060185185185183E-2</v>
      </c>
      <c r="K24" s="20">
        <v>32</v>
      </c>
      <c r="L24" s="39">
        <v>2.4247685185185181E-2</v>
      </c>
      <c r="M24" s="20">
        <v>30</v>
      </c>
      <c r="N24" s="6">
        <f t="shared" si="0"/>
        <v>9.255787037037036E-2</v>
      </c>
      <c r="O24" s="35">
        <f t="shared" si="1"/>
        <v>1.9328703703703626E-3</v>
      </c>
      <c r="P24" s="4">
        <f t="shared" si="2"/>
        <v>23</v>
      </c>
    </row>
    <row r="25" spans="1:16" x14ac:dyDescent="0.25">
      <c r="A25" s="4">
        <v>50</v>
      </c>
      <c r="B25" s="4" t="s">
        <v>33</v>
      </c>
      <c r="C25" s="4" t="s">
        <v>117</v>
      </c>
      <c r="D25" s="4" t="s">
        <v>118</v>
      </c>
      <c r="E25" s="4" t="s">
        <v>11</v>
      </c>
      <c r="F25" s="39">
        <v>2.207175925925926E-2</v>
      </c>
      <c r="G25" s="20">
        <v>31</v>
      </c>
      <c r="H25" s="39">
        <v>2.3969907407407409E-2</v>
      </c>
      <c r="I25" s="20">
        <v>34</v>
      </c>
      <c r="J25" s="39">
        <v>2.2453703703703708E-2</v>
      </c>
      <c r="K25" s="20">
        <v>39</v>
      </c>
      <c r="L25" s="39">
        <v>2.4074074074074071E-2</v>
      </c>
      <c r="M25" s="20">
        <v>28</v>
      </c>
      <c r="N25" s="6">
        <f t="shared" si="0"/>
        <v>9.256944444444444E-2</v>
      </c>
      <c r="O25" s="35">
        <f t="shared" si="1"/>
        <v>1.1574074074080509E-5</v>
      </c>
      <c r="P25" s="4">
        <f t="shared" si="2"/>
        <v>24</v>
      </c>
    </row>
    <row r="26" spans="1:16" x14ac:dyDescent="0.25">
      <c r="A26" s="4">
        <v>24</v>
      </c>
      <c r="B26" s="4" t="s">
        <v>69</v>
      </c>
      <c r="C26" s="4" t="s">
        <v>70</v>
      </c>
      <c r="D26" s="4" t="s">
        <v>6</v>
      </c>
      <c r="E26" s="4" t="s">
        <v>19</v>
      </c>
      <c r="F26" s="39">
        <v>2.2233796296296297E-2</v>
      </c>
      <c r="G26" s="20">
        <v>35</v>
      </c>
      <c r="H26" s="39">
        <v>2.4074074074074071E-2</v>
      </c>
      <c r="I26" s="20">
        <v>38</v>
      </c>
      <c r="J26" s="39">
        <v>2.2650462962962966E-2</v>
      </c>
      <c r="K26" s="20">
        <v>41</v>
      </c>
      <c r="L26" s="39">
        <v>2.4270833333333335E-2</v>
      </c>
      <c r="M26" s="20">
        <v>32</v>
      </c>
      <c r="N26" s="6">
        <f t="shared" si="0"/>
        <v>9.3229166666666669E-2</v>
      </c>
      <c r="O26" s="35">
        <f t="shared" si="1"/>
        <v>6.5972222222222821E-4</v>
      </c>
      <c r="P26" s="4">
        <f t="shared" si="2"/>
        <v>25</v>
      </c>
    </row>
    <row r="27" spans="1:16" x14ac:dyDescent="0.25">
      <c r="A27" s="4">
        <v>67</v>
      </c>
      <c r="B27" s="4" t="s">
        <v>142</v>
      </c>
      <c r="C27" s="4" t="s">
        <v>32</v>
      </c>
      <c r="E27" s="4" t="s">
        <v>49</v>
      </c>
      <c r="F27" s="39">
        <v>2.2685185185185183E-2</v>
      </c>
      <c r="G27" s="20">
        <v>40</v>
      </c>
      <c r="H27" s="39">
        <v>2.4039351851851853E-2</v>
      </c>
      <c r="I27" s="20">
        <v>36</v>
      </c>
      <c r="J27" s="39">
        <v>2.2268518518518521E-2</v>
      </c>
      <c r="K27" s="20">
        <v>35</v>
      </c>
      <c r="L27" s="39">
        <v>2.4259259259259258E-2</v>
      </c>
      <c r="M27" s="20">
        <v>31</v>
      </c>
      <c r="N27" s="6">
        <f t="shared" si="0"/>
        <v>9.3252314814814816E-2</v>
      </c>
      <c r="O27" s="35">
        <f t="shared" si="1"/>
        <v>2.3148148148147141E-5</v>
      </c>
      <c r="P27" s="4">
        <f t="shared" si="2"/>
        <v>26</v>
      </c>
    </row>
    <row r="28" spans="1:16" x14ac:dyDescent="0.25">
      <c r="A28" s="4">
        <v>65</v>
      </c>
      <c r="B28" s="4" t="s">
        <v>29</v>
      </c>
      <c r="C28" s="4" t="s">
        <v>74</v>
      </c>
      <c r="D28" s="4" t="s">
        <v>132</v>
      </c>
      <c r="E28" s="4" t="s">
        <v>49</v>
      </c>
      <c r="F28" s="39">
        <v>2.1550925925925928E-2</v>
      </c>
      <c r="G28" s="20">
        <v>26</v>
      </c>
      <c r="H28" s="39">
        <v>2.4189814814814817E-2</v>
      </c>
      <c r="I28" s="20">
        <v>40</v>
      </c>
      <c r="J28" s="39">
        <v>2.1909722222222223E-2</v>
      </c>
      <c r="K28" s="20">
        <v>27</v>
      </c>
      <c r="L28" s="39">
        <v>2.5752314814814815E-2</v>
      </c>
      <c r="M28" s="20">
        <v>48</v>
      </c>
      <c r="N28" s="6">
        <f t="shared" si="0"/>
        <v>9.3402777777777779E-2</v>
      </c>
      <c r="O28" s="35">
        <f t="shared" si="1"/>
        <v>1.5046296296296335E-4</v>
      </c>
      <c r="P28" s="4">
        <f t="shared" si="2"/>
        <v>27</v>
      </c>
    </row>
    <row r="29" spans="1:16" x14ac:dyDescent="0.25">
      <c r="A29" s="4">
        <v>54</v>
      </c>
      <c r="B29" s="4" t="s">
        <v>125</v>
      </c>
      <c r="C29" s="4" t="s">
        <v>126</v>
      </c>
      <c r="E29" s="4" t="s">
        <v>79</v>
      </c>
      <c r="F29" s="39">
        <v>2.2418981481481481E-2</v>
      </c>
      <c r="G29" s="20">
        <v>37</v>
      </c>
      <c r="H29" s="39">
        <v>2.4062500000000001E-2</v>
      </c>
      <c r="I29" s="20">
        <v>37</v>
      </c>
      <c r="J29" s="39">
        <v>2.2418981481481481E-2</v>
      </c>
      <c r="K29" s="33">
        <v>37</v>
      </c>
      <c r="L29" s="39">
        <v>2.4699074074074078E-2</v>
      </c>
      <c r="M29" s="33">
        <v>38</v>
      </c>
      <c r="N29" s="6">
        <f t="shared" si="0"/>
        <v>9.3599537037037051E-2</v>
      </c>
      <c r="O29" s="35">
        <f t="shared" si="1"/>
        <v>1.9675925925927151E-4</v>
      </c>
      <c r="P29" s="4">
        <f t="shared" si="2"/>
        <v>28</v>
      </c>
    </row>
    <row r="30" spans="1:16" x14ac:dyDescent="0.25">
      <c r="A30" s="4">
        <v>30</v>
      </c>
      <c r="B30" s="4" t="s">
        <v>82</v>
      </c>
      <c r="C30" s="4" t="s">
        <v>83</v>
      </c>
      <c r="E30" s="13" t="s">
        <v>65</v>
      </c>
      <c r="F30" s="39">
        <v>2.2708333333333334E-2</v>
      </c>
      <c r="G30" s="20">
        <v>41</v>
      </c>
      <c r="H30" s="39">
        <v>2.4432870370370369E-2</v>
      </c>
      <c r="I30" s="20">
        <v>42</v>
      </c>
      <c r="J30" s="39">
        <v>2.224537037037037E-2</v>
      </c>
      <c r="K30" s="20">
        <v>34</v>
      </c>
      <c r="L30" s="39">
        <v>2.4525462962962968E-2</v>
      </c>
      <c r="M30" s="20">
        <v>36</v>
      </c>
      <c r="N30" s="6">
        <f t="shared" si="0"/>
        <v>9.3912037037037044E-2</v>
      </c>
      <c r="O30" s="35">
        <f t="shared" si="1"/>
        <v>3.1249999999999334E-4</v>
      </c>
      <c r="P30" s="4">
        <f t="shared" si="2"/>
        <v>29</v>
      </c>
    </row>
    <row r="31" spans="1:16" x14ac:dyDescent="0.25">
      <c r="A31" s="4">
        <v>18</v>
      </c>
      <c r="B31" s="4" t="s">
        <v>4</v>
      </c>
      <c r="C31" s="4" t="s">
        <v>59</v>
      </c>
      <c r="E31" s="4" t="s">
        <v>55</v>
      </c>
      <c r="F31" s="39">
        <v>2.2418981481481481E-2</v>
      </c>
      <c r="G31" s="20">
        <v>36</v>
      </c>
      <c r="H31" s="39">
        <v>2.4398148148148145E-2</v>
      </c>
      <c r="I31" s="20">
        <v>41</v>
      </c>
      <c r="J31" s="39">
        <v>2.238425925925926E-2</v>
      </c>
      <c r="K31" s="20">
        <v>36</v>
      </c>
      <c r="L31" s="39">
        <v>2.4884259259259259E-2</v>
      </c>
      <c r="M31" s="20">
        <v>39</v>
      </c>
      <c r="N31" s="6">
        <f t="shared" si="0"/>
        <v>9.408564814814814E-2</v>
      </c>
      <c r="O31" s="35">
        <f t="shared" si="1"/>
        <v>1.7361111111109662E-4</v>
      </c>
      <c r="P31" s="4">
        <f t="shared" si="2"/>
        <v>30</v>
      </c>
    </row>
    <row r="32" spans="1:16" x14ac:dyDescent="0.25">
      <c r="A32" s="4">
        <v>9</v>
      </c>
      <c r="B32" s="4" t="s">
        <v>31</v>
      </c>
      <c r="C32" s="4" t="s">
        <v>32</v>
      </c>
      <c r="D32" s="4" t="s">
        <v>14</v>
      </c>
      <c r="E32" s="4" t="s">
        <v>25</v>
      </c>
      <c r="F32" s="39">
        <v>2.2604166666666665E-2</v>
      </c>
      <c r="G32" s="20">
        <v>38</v>
      </c>
      <c r="H32" s="39">
        <v>2.4583333333333332E-2</v>
      </c>
      <c r="I32" s="20">
        <v>44</v>
      </c>
      <c r="J32" s="39">
        <v>2.2685185185185183E-2</v>
      </c>
      <c r="K32" s="20">
        <v>43</v>
      </c>
      <c r="L32" s="39">
        <v>2.4479166666666666E-2</v>
      </c>
      <c r="M32" s="20">
        <v>34</v>
      </c>
      <c r="N32" s="6">
        <f t="shared" si="0"/>
        <v>9.435185185185184E-2</v>
      </c>
      <c r="O32" s="35">
        <f t="shared" si="1"/>
        <v>2.6620370370369906E-4</v>
      </c>
      <c r="P32" s="4">
        <f t="shared" si="2"/>
        <v>31</v>
      </c>
    </row>
    <row r="33" spans="1:16" x14ac:dyDescent="0.25">
      <c r="A33" s="4">
        <v>69</v>
      </c>
      <c r="B33" s="4" t="s">
        <v>77</v>
      </c>
      <c r="C33" s="4" t="s">
        <v>145</v>
      </c>
      <c r="E33" s="4" t="s">
        <v>11</v>
      </c>
      <c r="F33" s="39">
        <v>2.2708333333333334E-2</v>
      </c>
      <c r="G33" s="20">
        <v>42</v>
      </c>
      <c r="H33" s="39">
        <v>2.4907407407407406E-2</v>
      </c>
      <c r="I33" s="20">
        <v>51</v>
      </c>
      <c r="J33" s="39">
        <v>2.2905092592592591E-2</v>
      </c>
      <c r="K33" s="20">
        <v>47</v>
      </c>
      <c r="L33" s="39">
        <v>2.4664351851851851E-2</v>
      </c>
      <c r="M33" s="20">
        <v>37</v>
      </c>
      <c r="N33" s="6">
        <f t="shared" si="0"/>
        <v>9.5185185185185178E-2</v>
      </c>
      <c r="O33" s="35">
        <f t="shared" si="1"/>
        <v>8.333333333333387E-4</v>
      </c>
      <c r="P33" s="4">
        <f t="shared" si="2"/>
        <v>32</v>
      </c>
    </row>
    <row r="34" spans="1:16" x14ac:dyDescent="0.25">
      <c r="A34" s="4">
        <v>74</v>
      </c>
      <c r="B34" s="4" t="s">
        <v>150</v>
      </c>
      <c r="C34" s="4" t="s">
        <v>151</v>
      </c>
      <c r="D34" s="4" t="s">
        <v>28</v>
      </c>
      <c r="E34" s="13" t="s">
        <v>15</v>
      </c>
      <c r="F34" s="39">
        <v>2.3553240740740739E-2</v>
      </c>
      <c r="G34" s="20">
        <v>47</v>
      </c>
      <c r="H34" s="39">
        <v>2.4664351851851851E-2</v>
      </c>
      <c r="I34" s="20">
        <v>46</v>
      </c>
      <c r="J34" s="39">
        <v>2.2719907407407411E-2</v>
      </c>
      <c r="K34" s="20">
        <v>44</v>
      </c>
      <c r="L34" s="39">
        <v>2.4502314814814814E-2</v>
      </c>
      <c r="M34" s="20">
        <v>35</v>
      </c>
      <c r="N34" s="6">
        <f t="shared" ref="N34:N63" si="3">F34+H34+J34+L34</f>
        <v>9.5439814814814811E-2</v>
      </c>
      <c r="O34" s="35">
        <f t="shared" si="1"/>
        <v>2.5462962962963243E-4</v>
      </c>
      <c r="P34" s="4">
        <f t="shared" si="2"/>
        <v>33</v>
      </c>
    </row>
    <row r="35" spans="1:16" x14ac:dyDescent="0.25">
      <c r="A35" s="4">
        <v>4</v>
      </c>
      <c r="B35" s="4" t="s">
        <v>16</v>
      </c>
      <c r="C35" s="4" t="s">
        <v>17</v>
      </c>
      <c r="D35" s="4" t="s">
        <v>18</v>
      </c>
      <c r="E35" s="4" t="s">
        <v>19</v>
      </c>
      <c r="F35" s="39">
        <v>2.3078703703703702E-2</v>
      </c>
      <c r="G35" s="20">
        <v>44</v>
      </c>
      <c r="H35" s="39">
        <v>2.461805555555556E-2</v>
      </c>
      <c r="I35" s="20">
        <v>45</v>
      </c>
      <c r="J35" s="39">
        <v>2.2662037037037036E-2</v>
      </c>
      <c r="K35" s="20">
        <v>42</v>
      </c>
      <c r="L35" s="39">
        <v>2.5173611111111108E-2</v>
      </c>
      <c r="M35" s="20">
        <v>42</v>
      </c>
      <c r="N35" s="6">
        <f t="shared" si="3"/>
        <v>9.5532407407407399E-2</v>
      </c>
      <c r="O35" s="35">
        <f t="shared" ref="O35:O66" si="4">N35-N34</f>
        <v>9.2592592592588563E-5</v>
      </c>
      <c r="P35" s="4">
        <f t="shared" ref="P35:P63" si="5">P34+1</f>
        <v>34</v>
      </c>
    </row>
    <row r="36" spans="1:16" x14ac:dyDescent="0.25">
      <c r="A36" s="4">
        <v>44</v>
      </c>
      <c r="B36" s="4" t="s">
        <v>107</v>
      </c>
      <c r="C36" s="4" t="s">
        <v>108</v>
      </c>
      <c r="D36" s="4" t="s">
        <v>109</v>
      </c>
      <c r="E36" s="13" t="s">
        <v>40</v>
      </c>
      <c r="F36" s="39">
        <v>2.2662037037037036E-2</v>
      </c>
      <c r="G36" s="20">
        <v>39</v>
      </c>
      <c r="H36" s="39">
        <v>2.4722222222222225E-2</v>
      </c>
      <c r="I36" s="20">
        <v>47</v>
      </c>
      <c r="J36" s="39">
        <v>2.3171296296296297E-2</v>
      </c>
      <c r="K36" s="20">
        <v>49</v>
      </c>
      <c r="L36" s="39">
        <v>2.5173611111111108E-2</v>
      </c>
      <c r="M36" s="20">
        <v>43</v>
      </c>
      <c r="N36" s="6">
        <f t="shared" si="3"/>
        <v>9.5729166666666671E-2</v>
      </c>
      <c r="O36" s="35">
        <f t="shared" si="4"/>
        <v>1.9675925925927151E-4</v>
      </c>
      <c r="P36" s="4">
        <f t="shared" si="5"/>
        <v>35</v>
      </c>
    </row>
    <row r="37" spans="1:16" x14ac:dyDescent="0.25">
      <c r="A37" s="4">
        <v>8</v>
      </c>
      <c r="B37" s="4" t="s">
        <v>29</v>
      </c>
      <c r="C37" s="4" t="s">
        <v>30</v>
      </c>
      <c r="D37" s="4" t="s">
        <v>22</v>
      </c>
      <c r="E37" s="4" t="s">
        <v>11</v>
      </c>
      <c r="F37" s="39">
        <v>2.3124999999999996E-2</v>
      </c>
      <c r="G37" s="20">
        <v>45</v>
      </c>
      <c r="H37" s="39">
        <v>2.4884259259259259E-2</v>
      </c>
      <c r="I37" s="20">
        <v>50</v>
      </c>
      <c r="J37" s="39">
        <v>2.3391203703703702E-2</v>
      </c>
      <c r="K37" s="20">
        <v>52</v>
      </c>
      <c r="L37" s="39">
        <v>2.5289351851851851E-2</v>
      </c>
      <c r="M37" s="20">
        <v>44</v>
      </c>
      <c r="N37" s="6">
        <f t="shared" si="3"/>
        <v>9.6689814814814812E-2</v>
      </c>
      <c r="O37" s="35">
        <f t="shared" si="4"/>
        <v>9.6064814814814103E-4</v>
      </c>
      <c r="P37" s="4">
        <f t="shared" si="5"/>
        <v>36</v>
      </c>
    </row>
    <row r="38" spans="1:16" x14ac:dyDescent="0.25">
      <c r="A38" s="4">
        <v>38</v>
      </c>
      <c r="B38" s="4" t="s">
        <v>92</v>
      </c>
      <c r="C38" s="4" t="s">
        <v>93</v>
      </c>
      <c r="D38" s="4" t="s">
        <v>94</v>
      </c>
      <c r="E38" s="13" t="s">
        <v>15</v>
      </c>
      <c r="F38" s="39">
        <v>2.298611111111111E-2</v>
      </c>
      <c r="G38" s="20">
        <v>43</v>
      </c>
      <c r="H38" s="39">
        <v>2.4745370370370372E-2</v>
      </c>
      <c r="I38" s="20">
        <v>48</v>
      </c>
      <c r="J38" s="39">
        <v>2.3750000000000004E-2</v>
      </c>
      <c r="K38" s="20">
        <v>56</v>
      </c>
      <c r="L38" s="39">
        <v>2.5300925925925925E-2</v>
      </c>
      <c r="M38" s="20">
        <v>45</v>
      </c>
      <c r="N38" s="6">
        <f t="shared" si="3"/>
        <v>9.6782407407407414E-2</v>
      </c>
      <c r="O38" s="35">
        <f t="shared" si="4"/>
        <v>9.2592592592602441E-5</v>
      </c>
      <c r="P38" s="4">
        <f t="shared" si="5"/>
        <v>37</v>
      </c>
    </row>
    <row r="39" spans="1:16" x14ac:dyDescent="0.25">
      <c r="A39" s="4">
        <v>66</v>
      </c>
      <c r="B39" s="4" t="s">
        <v>131</v>
      </c>
      <c r="C39" s="4" t="s">
        <v>141</v>
      </c>
      <c r="E39" s="4" t="s">
        <v>79</v>
      </c>
      <c r="F39" s="39">
        <v>2.4363425925925927E-2</v>
      </c>
      <c r="G39" s="20">
        <v>54</v>
      </c>
      <c r="H39" s="39">
        <v>2.5763888888888892E-2</v>
      </c>
      <c r="I39" s="20">
        <v>54</v>
      </c>
      <c r="J39" s="39">
        <v>2.3113425925925926E-2</v>
      </c>
      <c r="K39" s="20">
        <v>48</v>
      </c>
      <c r="L39" s="39">
        <v>2.5983796296296297E-2</v>
      </c>
      <c r="M39" s="20">
        <v>51</v>
      </c>
      <c r="N39" s="6">
        <f t="shared" si="3"/>
        <v>9.9224537037037042E-2</v>
      </c>
      <c r="O39" s="35">
        <f t="shared" si="4"/>
        <v>2.4421296296296274E-3</v>
      </c>
      <c r="P39" s="4">
        <f t="shared" si="5"/>
        <v>38</v>
      </c>
    </row>
    <row r="40" spans="1:16" x14ac:dyDescent="0.25">
      <c r="A40" s="4">
        <v>35</v>
      </c>
      <c r="B40" s="4" t="s">
        <v>87</v>
      </c>
      <c r="C40" s="4" t="s">
        <v>54</v>
      </c>
      <c r="E40" s="4" t="s">
        <v>79</v>
      </c>
      <c r="F40" s="39">
        <v>2.4699074074074078E-2</v>
      </c>
      <c r="G40" s="20">
        <v>56</v>
      </c>
      <c r="H40" s="39">
        <v>2.584490740740741E-2</v>
      </c>
      <c r="I40" s="20">
        <v>55</v>
      </c>
      <c r="J40" s="39">
        <v>2.3217592592592592E-2</v>
      </c>
      <c r="K40" s="20">
        <v>50</v>
      </c>
      <c r="L40" s="39">
        <v>2.5891203703703704E-2</v>
      </c>
      <c r="M40" s="20">
        <v>49</v>
      </c>
      <c r="N40" s="6">
        <f t="shared" si="3"/>
        <v>9.9652777777777785E-2</v>
      </c>
      <c r="O40" s="35">
        <f t="shared" si="4"/>
        <v>4.2824074074074292E-4</v>
      </c>
      <c r="P40" s="4">
        <f t="shared" si="5"/>
        <v>39</v>
      </c>
    </row>
    <row r="41" spans="1:16" x14ac:dyDescent="0.25">
      <c r="A41" s="4">
        <v>70</v>
      </c>
      <c r="B41" s="4" t="s">
        <v>146</v>
      </c>
      <c r="C41" s="4" t="s">
        <v>147</v>
      </c>
      <c r="D41" s="4" t="s">
        <v>68</v>
      </c>
      <c r="E41" s="4" t="s">
        <v>49</v>
      </c>
      <c r="F41" s="39">
        <v>2.7546296296296294E-2</v>
      </c>
      <c r="G41" s="20">
        <v>73</v>
      </c>
      <c r="H41" s="39">
        <v>2.6585648148148146E-2</v>
      </c>
      <c r="I41" s="20">
        <v>58</v>
      </c>
      <c r="J41" s="39">
        <v>2.1921296296296296E-2</v>
      </c>
      <c r="K41" s="20">
        <v>28</v>
      </c>
      <c r="L41" s="39">
        <v>2.4166666666666666E-2</v>
      </c>
      <c r="M41" s="20">
        <v>29</v>
      </c>
      <c r="N41" s="6">
        <f t="shared" si="3"/>
        <v>0.10021990740740741</v>
      </c>
      <c r="O41" s="35">
        <f t="shared" si="4"/>
        <v>5.6712962962962576E-4</v>
      </c>
      <c r="P41" s="4">
        <f t="shared" si="5"/>
        <v>40</v>
      </c>
    </row>
    <row r="42" spans="1:16" x14ac:dyDescent="0.25">
      <c r="A42" s="4">
        <v>53</v>
      </c>
      <c r="B42" s="4" t="s">
        <v>122</v>
      </c>
      <c r="C42" s="4" t="s">
        <v>123</v>
      </c>
      <c r="D42" s="4" t="s">
        <v>124</v>
      </c>
      <c r="E42" s="4" t="s">
        <v>19</v>
      </c>
      <c r="F42" s="39">
        <v>2.4050925925925924E-2</v>
      </c>
      <c r="G42" s="20">
        <v>51</v>
      </c>
      <c r="H42" s="39">
        <v>2.5648148148148146E-2</v>
      </c>
      <c r="I42" s="20">
        <v>52</v>
      </c>
      <c r="J42" s="39">
        <v>2.4247685185185181E-2</v>
      </c>
      <c r="K42" s="20">
        <v>57</v>
      </c>
      <c r="L42" s="39">
        <v>2.6296296296296293E-2</v>
      </c>
      <c r="M42" s="20">
        <v>54</v>
      </c>
      <c r="N42" s="6">
        <f t="shared" si="3"/>
        <v>0.10024305555555554</v>
      </c>
      <c r="O42" s="35">
        <f t="shared" si="4"/>
        <v>2.3148148148133263E-5</v>
      </c>
      <c r="P42" s="4">
        <f t="shared" si="5"/>
        <v>41</v>
      </c>
    </row>
    <row r="43" spans="1:16" x14ac:dyDescent="0.25">
      <c r="A43" s="4">
        <v>23</v>
      </c>
      <c r="B43" s="4" t="s">
        <v>66</v>
      </c>
      <c r="C43" s="4" t="s">
        <v>67</v>
      </c>
      <c r="D43" s="4" t="s">
        <v>68</v>
      </c>
      <c r="E43" s="13" t="s">
        <v>65</v>
      </c>
      <c r="F43" s="39">
        <v>2.4432870370370369E-2</v>
      </c>
      <c r="G43" s="20">
        <v>55</v>
      </c>
      <c r="H43" s="39">
        <v>2.613425925925926E-2</v>
      </c>
      <c r="I43" s="20">
        <v>56</v>
      </c>
      <c r="J43" s="39">
        <v>2.4398148148148145E-2</v>
      </c>
      <c r="K43" s="20">
        <v>58</v>
      </c>
      <c r="L43" s="39">
        <v>2.6087962962962966E-2</v>
      </c>
      <c r="M43" s="20">
        <v>52</v>
      </c>
      <c r="N43" s="6">
        <f t="shared" si="3"/>
        <v>0.10105324074074074</v>
      </c>
      <c r="O43" s="35">
        <f t="shared" si="4"/>
        <v>8.1018518518519156E-4</v>
      </c>
      <c r="P43" s="4">
        <f t="shared" si="5"/>
        <v>42</v>
      </c>
    </row>
    <row r="44" spans="1:16" x14ac:dyDescent="0.25">
      <c r="A44" s="4">
        <v>11</v>
      </c>
      <c r="B44" s="4" t="s">
        <v>37</v>
      </c>
      <c r="C44" s="4" t="s">
        <v>38</v>
      </c>
      <c r="D44" s="4" t="s">
        <v>39</v>
      </c>
      <c r="E44" s="13" t="s">
        <v>40</v>
      </c>
      <c r="F44" s="39">
        <v>2.4895833333333336E-2</v>
      </c>
      <c r="G44" s="20">
        <v>57</v>
      </c>
      <c r="H44" s="39">
        <v>2.6400462962962962E-2</v>
      </c>
      <c r="I44" s="20">
        <v>57</v>
      </c>
      <c r="J44" s="39">
        <v>2.4594907407407409E-2</v>
      </c>
      <c r="K44" s="20">
        <v>61</v>
      </c>
      <c r="L44" s="39">
        <v>2.7025462962962959E-2</v>
      </c>
      <c r="M44" s="20">
        <v>55</v>
      </c>
      <c r="N44" s="6">
        <f t="shared" si="3"/>
        <v>0.10291666666666667</v>
      </c>
      <c r="O44" s="35">
        <f t="shared" si="4"/>
        <v>1.863425925925935E-3</v>
      </c>
      <c r="P44" s="4">
        <f t="shared" si="5"/>
        <v>43</v>
      </c>
    </row>
    <row r="45" spans="1:16" x14ac:dyDescent="0.25">
      <c r="A45" s="4">
        <v>13</v>
      </c>
      <c r="B45" s="4" t="s">
        <v>44</v>
      </c>
      <c r="C45" s="4" t="s">
        <v>45</v>
      </c>
      <c r="E45" s="4" t="s">
        <v>46</v>
      </c>
      <c r="F45" s="39">
        <v>2.4247685185185181E-2</v>
      </c>
      <c r="G45" s="20">
        <v>53</v>
      </c>
      <c r="H45" s="39">
        <v>2.6666666666666668E-2</v>
      </c>
      <c r="I45" s="20">
        <v>59</v>
      </c>
      <c r="J45" s="39">
        <v>2.4583333333333332E-2</v>
      </c>
      <c r="K45" s="20">
        <v>60</v>
      </c>
      <c r="L45" s="39">
        <v>2.7418981481481485E-2</v>
      </c>
      <c r="M45" s="20">
        <v>58</v>
      </c>
      <c r="N45" s="6">
        <f t="shared" si="3"/>
        <v>0.10291666666666667</v>
      </c>
      <c r="O45" s="35">
        <f t="shared" si="4"/>
        <v>0</v>
      </c>
      <c r="P45" s="4">
        <f t="shared" si="5"/>
        <v>44</v>
      </c>
    </row>
    <row r="46" spans="1:16" x14ac:dyDescent="0.25">
      <c r="A46" s="4">
        <v>12</v>
      </c>
      <c r="B46" s="4" t="s">
        <v>41</v>
      </c>
      <c r="C46" s="4" t="s">
        <v>42</v>
      </c>
      <c r="D46" s="4" t="s">
        <v>6</v>
      </c>
      <c r="E46" s="13" t="s">
        <v>43</v>
      </c>
      <c r="F46" s="39">
        <v>2.5011574074074075E-2</v>
      </c>
      <c r="G46" s="20">
        <v>59</v>
      </c>
      <c r="H46" s="39">
        <v>2.7175925925925926E-2</v>
      </c>
      <c r="I46" s="20">
        <v>63</v>
      </c>
      <c r="J46" s="39">
        <v>2.5775462962962962E-2</v>
      </c>
      <c r="K46" s="20">
        <v>68</v>
      </c>
      <c r="L46" s="39">
        <v>2.7453703703703702E-2</v>
      </c>
      <c r="M46" s="20">
        <v>59</v>
      </c>
      <c r="N46" s="6">
        <f t="shared" si="3"/>
        <v>0.10541666666666666</v>
      </c>
      <c r="O46" s="35">
        <f t="shared" si="4"/>
        <v>2.4999999999999883E-3</v>
      </c>
      <c r="P46" s="4">
        <f t="shared" si="5"/>
        <v>45</v>
      </c>
    </row>
    <row r="47" spans="1:16" x14ac:dyDescent="0.25">
      <c r="A47" s="4">
        <v>76</v>
      </c>
      <c r="B47" s="4" t="s">
        <v>62</v>
      </c>
      <c r="C47" s="4" t="s">
        <v>141</v>
      </c>
      <c r="E47" s="13" t="s">
        <v>52</v>
      </c>
      <c r="F47" s="39">
        <v>2.5578703703703704E-2</v>
      </c>
      <c r="G47" s="20">
        <v>63</v>
      </c>
      <c r="H47" s="39">
        <v>2.7615740740740743E-2</v>
      </c>
      <c r="I47" s="20">
        <v>65</v>
      </c>
      <c r="J47" s="39">
        <v>2.5520833333333336E-2</v>
      </c>
      <c r="K47" s="20">
        <v>65</v>
      </c>
      <c r="L47" s="39">
        <v>2.8287037037037038E-2</v>
      </c>
      <c r="M47" s="20">
        <v>61</v>
      </c>
      <c r="N47" s="6">
        <f t="shared" si="3"/>
        <v>0.10700231481481483</v>
      </c>
      <c r="O47" s="35">
        <f t="shared" si="4"/>
        <v>1.5856481481481693E-3</v>
      </c>
      <c r="P47" s="4">
        <f t="shared" si="5"/>
        <v>46</v>
      </c>
    </row>
    <row r="48" spans="1:16" x14ac:dyDescent="0.25">
      <c r="A48" s="4">
        <v>52</v>
      </c>
      <c r="B48" s="4" t="s">
        <v>120</v>
      </c>
      <c r="C48" s="4" t="s">
        <v>121</v>
      </c>
      <c r="E48" s="4" t="s">
        <v>11</v>
      </c>
      <c r="F48" s="39">
        <v>2.5474537037037035E-2</v>
      </c>
      <c r="G48" s="20">
        <v>60</v>
      </c>
      <c r="H48" s="39">
        <v>2.7395833333333338E-2</v>
      </c>
      <c r="I48" s="20">
        <v>64</v>
      </c>
      <c r="J48" s="39">
        <v>2.5474537037037035E-2</v>
      </c>
      <c r="K48" s="20">
        <v>64</v>
      </c>
      <c r="L48" s="39">
        <v>2.8680555555555553E-2</v>
      </c>
      <c r="M48" s="20">
        <v>63</v>
      </c>
      <c r="N48" s="6">
        <f t="shared" si="3"/>
        <v>0.10702546296296296</v>
      </c>
      <c r="O48" s="35">
        <f t="shared" si="4"/>
        <v>2.3148148148133263E-5</v>
      </c>
      <c r="P48" s="4">
        <f t="shared" si="5"/>
        <v>47</v>
      </c>
    </row>
    <row r="49" spans="1:16" x14ac:dyDescent="0.25">
      <c r="A49" s="4">
        <v>75</v>
      </c>
      <c r="B49" s="4" t="s">
        <v>127</v>
      </c>
      <c r="C49" s="4" t="s">
        <v>148</v>
      </c>
      <c r="E49" s="13" t="s">
        <v>65</v>
      </c>
      <c r="F49" s="39">
        <v>2.5578703703703704E-2</v>
      </c>
      <c r="G49" s="20">
        <v>62</v>
      </c>
      <c r="H49" s="39">
        <v>2.7870370370370368E-2</v>
      </c>
      <c r="I49" s="20">
        <v>69</v>
      </c>
      <c r="J49" s="39">
        <v>2.6412037037037036E-2</v>
      </c>
      <c r="K49" s="20">
        <v>71</v>
      </c>
      <c r="L49" s="39">
        <v>2.8321759259259258E-2</v>
      </c>
      <c r="M49" s="20">
        <v>62</v>
      </c>
      <c r="N49" s="6">
        <f t="shared" si="3"/>
        <v>0.10818287037037036</v>
      </c>
      <c r="O49" s="35">
        <f t="shared" si="4"/>
        <v>1.1574074074073987E-3</v>
      </c>
      <c r="P49" s="4">
        <f t="shared" si="5"/>
        <v>48</v>
      </c>
    </row>
    <row r="50" spans="1:16" x14ac:dyDescent="0.25">
      <c r="A50" s="4">
        <v>15</v>
      </c>
      <c r="B50" s="4" t="s">
        <v>50</v>
      </c>
      <c r="C50" s="4" t="s">
        <v>51</v>
      </c>
      <c r="E50" s="13" t="s">
        <v>52</v>
      </c>
      <c r="F50" s="39">
        <v>2.5532407407407406E-2</v>
      </c>
      <c r="G50" s="20">
        <v>61</v>
      </c>
      <c r="H50" s="39">
        <v>2.8078703703703703E-2</v>
      </c>
      <c r="I50" s="20">
        <v>71</v>
      </c>
      <c r="J50" s="39">
        <v>2.5694444444444447E-2</v>
      </c>
      <c r="K50" s="20">
        <v>66</v>
      </c>
      <c r="L50" s="39">
        <v>2.9456018518518517E-2</v>
      </c>
      <c r="M50" s="20">
        <v>67</v>
      </c>
      <c r="N50" s="6">
        <f t="shared" si="3"/>
        <v>0.10876157407407408</v>
      </c>
      <c r="O50" s="35">
        <f t="shared" si="4"/>
        <v>5.7870370370372015E-4</v>
      </c>
      <c r="P50" s="4">
        <f t="shared" si="5"/>
        <v>49</v>
      </c>
    </row>
    <row r="51" spans="1:16" x14ac:dyDescent="0.25">
      <c r="A51" s="4">
        <v>29</v>
      </c>
      <c r="B51" s="4" t="s">
        <v>80</v>
      </c>
      <c r="C51" s="4" t="s">
        <v>81</v>
      </c>
      <c r="E51" s="13" t="s">
        <v>43</v>
      </c>
      <c r="F51" s="39">
        <v>2.6099537037037036E-2</v>
      </c>
      <c r="G51" s="20">
        <v>65</v>
      </c>
      <c r="H51" s="39">
        <v>2.7743055555555559E-2</v>
      </c>
      <c r="I51" s="20">
        <v>68</v>
      </c>
      <c r="J51" s="39">
        <v>2.6550925925925926E-2</v>
      </c>
      <c r="K51" s="20">
        <v>72</v>
      </c>
      <c r="L51" s="39">
        <v>2.9236111111111112E-2</v>
      </c>
      <c r="M51" s="20">
        <v>66</v>
      </c>
      <c r="N51" s="6">
        <f t="shared" si="3"/>
        <v>0.10962962962962963</v>
      </c>
      <c r="O51" s="35">
        <f t="shared" si="4"/>
        <v>8.6805555555555247E-4</v>
      </c>
      <c r="P51" s="4">
        <f t="shared" si="5"/>
        <v>50</v>
      </c>
    </row>
    <row r="52" spans="1:16" x14ac:dyDescent="0.25">
      <c r="A52" s="4">
        <v>26</v>
      </c>
      <c r="B52" s="4" t="s">
        <v>73</v>
      </c>
      <c r="C52" s="4" t="s">
        <v>74</v>
      </c>
      <c r="E52" s="13" t="s">
        <v>65</v>
      </c>
      <c r="F52" s="39">
        <v>2.6226851851851852E-2</v>
      </c>
      <c r="G52" s="20">
        <v>66</v>
      </c>
      <c r="H52" s="39">
        <v>2.8032407407407409E-2</v>
      </c>
      <c r="I52" s="20">
        <v>70</v>
      </c>
      <c r="J52" s="39">
        <v>2.6273148148148153E-2</v>
      </c>
      <c r="K52" s="20">
        <v>70</v>
      </c>
      <c r="L52" s="39">
        <v>2.9120370370370366E-2</v>
      </c>
      <c r="M52" s="20">
        <v>65</v>
      </c>
      <c r="N52" s="6">
        <f t="shared" si="3"/>
        <v>0.10965277777777778</v>
      </c>
      <c r="O52" s="35">
        <f t="shared" si="4"/>
        <v>2.3148148148147141E-5</v>
      </c>
      <c r="P52" s="4">
        <f t="shared" si="5"/>
        <v>51</v>
      </c>
    </row>
    <row r="53" spans="1:16" x14ac:dyDescent="0.25">
      <c r="A53" s="4">
        <v>61</v>
      </c>
      <c r="B53" s="4" t="s">
        <v>135</v>
      </c>
      <c r="C53" s="4" t="s">
        <v>136</v>
      </c>
      <c r="E53" s="4" t="s">
        <v>49</v>
      </c>
      <c r="F53" s="39">
        <v>2.8113425925925927E-2</v>
      </c>
      <c r="G53" s="20">
        <v>76</v>
      </c>
      <c r="H53" s="39">
        <v>2.763888888888889E-2</v>
      </c>
      <c r="I53" s="20">
        <v>67</v>
      </c>
      <c r="J53" s="39">
        <v>2.900462962962963E-2</v>
      </c>
      <c r="K53" s="20">
        <v>84</v>
      </c>
      <c r="L53" s="39">
        <v>2.7395833333333338E-2</v>
      </c>
      <c r="M53" s="20">
        <v>56</v>
      </c>
      <c r="N53" s="6">
        <f t="shared" si="3"/>
        <v>0.1121527777777778</v>
      </c>
      <c r="O53" s="35">
        <f t="shared" si="4"/>
        <v>2.5000000000000161E-3</v>
      </c>
      <c r="P53" s="4">
        <f t="shared" si="5"/>
        <v>52</v>
      </c>
    </row>
    <row r="54" spans="1:16" x14ac:dyDescent="0.25">
      <c r="A54" s="4">
        <v>81</v>
      </c>
      <c r="B54" s="4" t="s">
        <v>23</v>
      </c>
      <c r="C54" s="4" t="s">
        <v>189</v>
      </c>
      <c r="D54" s="4" t="s">
        <v>35</v>
      </c>
      <c r="E54" s="4" t="s">
        <v>192</v>
      </c>
      <c r="F54" s="39">
        <v>2.8113425925925927E-2</v>
      </c>
      <c r="G54" s="20">
        <v>77</v>
      </c>
      <c r="H54" s="39">
        <v>2.763888888888889E-2</v>
      </c>
      <c r="I54" s="20">
        <v>66</v>
      </c>
      <c r="J54" s="39">
        <v>2.900462962962963E-2</v>
      </c>
      <c r="K54" s="20">
        <v>85</v>
      </c>
      <c r="L54" s="39">
        <v>2.7395833333333338E-2</v>
      </c>
      <c r="M54" s="20">
        <v>57</v>
      </c>
      <c r="N54" s="6">
        <f t="shared" si="3"/>
        <v>0.1121527777777778</v>
      </c>
      <c r="O54" s="35">
        <f t="shared" si="4"/>
        <v>0</v>
      </c>
      <c r="P54" s="4">
        <f t="shared" si="5"/>
        <v>53</v>
      </c>
    </row>
    <row r="55" spans="1:16" x14ac:dyDescent="0.25">
      <c r="A55" s="4">
        <v>55</v>
      </c>
      <c r="B55" s="4" t="s">
        <v>127</v>
      </c>
      <c r="C55" s="4" t="s">
        <v>128</v>
      </c>
      <c r="E55" s="13" t="s">
        <v>15</v>
      </c>
      <c r="F55" s="39">
        <v>2.6666666666666668E-2</v>
      </c>
      <c r="G55" s="20">
        <v>69</v>
      </c>
      <c r="H55" s="39">
        <v>2.900462962962963E-2</v>
      </c>
      <c r="I55" s="20">
        <v>74</v>
      </c>
      <c r="J55" s="39">
        <v>2.7962962962962964E-2</v>
      </c>
      <c r="K55" s="20">
        <v>77</v>
      </c>
      <c r="L55" s="39">
        <v>2.9675925925925925E-2</v>
      </c>
      <c r="M55" s="20">
        <v>68</v>
      </c>
      <c r="N55" s="6">
        <f t="shared" si="3"/>
        <v>0.11331018518518519</v>
      </c>
      <c r="O55" s="35">
        <f t="shared" si="4"/>
        <v>1.1574074074073987E-3</v>
      </c>
      <c r="P55" s="4">
        <f t="shared" si="5"/>
        <v>54</v>
      </c>
    </row>
    <row r="56" spans="1:16" x14ac:dyDescent="0.25">
      <c r="A56" s="4">
        <v>27</v>
      </c>
      <c r="B56" s="4" t="s">
        <v>75</v>
      </c>
      <c r="C56" s="4" t="s">
        <v>76</v>
      </c>
      <c r="E56" s="13" t="s">
        <v>65</v>
      </c>
      <c r="F56" s="39">
        <v>2.7314814814814816E-2</v>
      </c>
      <c r="G56" s="20">
        <v>70</v>
      </c>
      <c r="H56" s="39">
        <v>2.9583333333333336E-2</v>
      </c>
      <c r="I56" s="20">
        <v>76</v>
      </c>
      <c r="J56" s="39">
        <v>2.8206018518518519E-2</v>
      </c>
      <c r="K56" s="20">
        <v>79</v>
      </c>
      <c r="L56" s="39">
        <v>2.9872685185185183E-2</v>
      </c>
      <c r="M56" s="20">
        <v>69</v>
      </c>
      <c r="N56" s="6">
        <f t="shared" si="3"/>
        <v>0.11497685185185186</v>
      </c>
      <c r="O56" s="35">
        <f t="shared" si="4"/>
        <v>1.6666666666666635E-3</v>
      </c>
      <c r="P56" s="4">
        <f t="shared" si="5"/>
        <v>55</v>
      </c>
    </row>
    <row r="57" spans="1:16" x14ac:dyDescent="0.25">
      <c r="A57" s="4">
        <v>7</v>
      </c>
      <c r="B57" s="4" t="s">
        <v>26</v>
      </c>
      <c r="C57" s="4" t="s">
        <v>27</v>
      </c>
      <c r="D57" s="4" t="s">
        <v>28</v>
      </c>
      <c r="E57" s="4" t="s">
        <v>7</v>
      </c>
      <c r="F57" s="39">
        <v>2.7569444444444448E-2</v>
      </c>
      <c r="G57" s="20">
        <v>74</v>
      </c>
      <c r="H57" s="39">
        <v>2.9259259259259259E-2</v>
      </c>
      <c r="I57" s="20">
        <v>75</v>
      </c>
      <c r="J57" s="39">
        <v>2.8252314814814813E-2</v>
      </c>
      <c r="K57" s="20">
        <v>80</v>
      </c>
      <c r="L57" s="39">
        <v>3.050925925925926E-2</v>
      </c>
      <c r="M57" s="20">
        <v>71</v>
      </c>
      <c r="N57" s="6">
        <f t="shared" si="3"/>
        <v>0.11559027777777778</v>
      </c>
      <c r="O57" s="35">
        <f t="shared" si="4"/>
        <v>6.1342592592592005E-4</v>
      </c>
      <c r="P57" s="4">
        <f t="shared" si="5"/>
        <v>56</v>
      </c>
    </row>
    <row r="58" spans="1:16" x14ac:dyDescent="0.25">
      <c r="A58" s="4">
        <v>36</v>
      </c>
      <c r="B58" s="4" t="s">
        <v>88</v>
      </c>
      <c r="C58" s="4" t="s">
        <v>89</v>
      </c>
      <c r="E58" s="4" t="s">
        <v>49</v>
      </c>
      <c r="F58" s="39">
        <v>2.7465277777777772E-2</v>
      </c>
      <c r="G58" s="20">
        <v>72</v>
      </c>
      <c r="H58" s="39">
        <v>2.9953703703703705E-2</v>
      </c>
      <c r="I58" s="20">
        <v>77</v>
      </c>
      <c r="J58" s="39">
        <v>2.8472222222222222E-2</v>
      </c>
      <c r="K58" s="20">
        <v>81</v>
      </c>
      <c r="L58" s="39">
        <v>3.1851851851851853E-2</v>
      </c>
      <c r="M58" s="20">
        <v>73</v>
      </c>
      <c r="N58" s="6">
        <f t="shared" si="3"/>
        <v>0.11774305555555555</v>
      </c>
      <c r="O58" s="35">
        <f t="shared" si="4"/>
        <v>2.1527777777777674E-3</v>
      </c>
      <c r="P58" s="4">
        <f t="shared" si="5"/>
        <v>57</v>
      </c>
    </row>
    <row r="59" spans="1:16" x14ac:dyDescent="0.25">
      <c r="A59" s="4">
        <v>10</v>
      </c>
      <c r="B59" s="4" t="s">
        <v>33</v>
      </c>
      <c r="C59" s="4" t="s">
        <v>34</v>
      </c>
      <c r="D59" s="4" t="s">
        <v>35</v>
      </c>
      <c r="E59" s="4" t="s">
        <v>36</v>
      </c>
      <c r="F59" s="39">
        <v>2.8240740740740736E-2</v>
      </c>
      <c r="G59" s="20">
        <v>78</v>
      </c>
      <c r="H59" s="39">
        <v>3.1712962962962964E-2</v>
      </c>
      <c r="I59" s="20">
        <v>83</v>
      </c>
      <c r="J59" s="39">
        <v>2.883101851851852E-2</v>
      </c>
      <c r="K59" s="20">
        <v>83</v>
      </c>
      <c r="L59" s="39">
        <v>3.2210648148148148E-2</v>
      </c>
      <c r="M59" s="20">
        <v>75</v>
      </c>
      <c r="N59" s="6">
        <f t="shared" si="3"/>
        <v>0.12099537037037036</v>
      </c>
      <c r="O59" s="35">
        <f t="shared" si="4"/>
        <v>3.252314814814819E-3</v>
      </c>
      <c r="P59" s="4">
        <f t="shared" si="5"/>
        <v>58</v>
      </c>
    </row>
    <row r="60" spans="1:16" x14ac:dyDescent="0.25">
      <c r="A60" s="4">
        <v>42</v>
      </c>
      <c r="B60" s="4" t="s">
        <v>103</v>
      </c>
      <c r="C60" s="4" t="s">
        <v>104</v>
      </c>
      <c r="D60" s="4" t="s">
        <v>14</v>
      </c>
      <c r="E60" s="13" t="s">
        <v>40</v>
      </c>
      <c r="F60" s="39">
        <v>2.8425925925925924E-2</v>
      </c>
      <c r="G60" s="20">
        <v>79</v>
      </c>
      <c r="H60" s="39">
        <v>3.107638888888889E-2</v>
      </c>
      <c r="I60" s="20">
        <v>79</v>
      </c>
      <c r="J60" s="39">
        <v>3.019675925925926E-2</v>
      </c>
      <c r="K60" s="20"/>
      <c r="L60" s="39">
        <v>3.1736111111111111E-2</v>
      </c>
      <c r="M60" s="20">
        <v>72</v>
      </c>
      <c r="N60" s="6">
        <f t="shared" si="3"/>
        <v>0.12143518518518517</v>
      </c>
      <c r="O60" s="35">
        <f t="shared" si="4"/>
        <v>4.3981481481480955E-4</v>
      </c>
      <c r="P60" s="4">
        <f t="shared" si="5"/>
        <v>59</v>
      </c>
    </row>
    <row r="61" spans="1:16" x14ac:dyDescent="0.25">
      <c r="A61" s="4">
        <v>20</v>
      </c>
      <c r="B61" s="4" t="s">
        <v>62</v>
      </c>
      <c r="C61" s="4" t="s">
        <v>63</v>
      </c>
      <c r="D61" s="4" t="s">
        <v>64</v>
      </c>
      <c r="E61" s="13" t="s">
        <v>65</v>
      </c>
      <c r="F61" s="39">
        <v>3.0266203703703708E-2</v>
      </c>
      <c r="G61" s="20">
        <v>81</v>
      </c>
      <c r="H61" s="39">
        <v>3.1608796296296295E-2</v>
      </c>
      <c r="I61" s="20">
        <v>82</v>
      </c>
      <c r="J61" s="39">
        <v>3.0752314814814816E-2</v>
      </c>
      <c r="K61" s="20">
        <v>87</v>
      </c>
      <c r="L61" s="39">
        <v>3.2118055555555559E-2</v>
      </c>
      <c r="M61" s="20">
        <v>74</v>
      </c>
      <c r="N61" s="6">
        <f t="shared" si="3"/>
        <v>0.12474537037037037</v>
      </c>
      <c r="O61" s="35">
        <f t="shared" si="4"/>
        <v>3.3101851851851938E-3</v>
      </c>
      <c r="P61" s="4">
        <f t="shared" si="5"/>
        <v>60</v>
      </c>
    </row>
    <row r="62" spans="1:16" x14ac:dyDescent="0.25">
      <c r="A62" s="3">
        <v>3</v>
      </c>
      <c r="B62" s="3" t="s">
        <v>12</v>
      </c>
      <c r="C62" s="3" t="s">
        <v>13</v>
      </c>
      <c r="D62" s="3" t="s">
        <v>14</v>
      </c>
      <c r="E62" s="14" t="s">
        <v>15</v>
      </c>
      <c r="F62" s="39">
        <v>3.2349537037037038E-2</v>
      </c>
      <c r="G62" s="20">
        <v>83</v>
      </c>
      <c r="H62" s="39">
        <v>3.4224537037037032E-2</v>
      </c>
      <c r="I62" s="20">
        <v>86</v>
      </c>
      <c r="J62" s="39">
        <v>3.3483796296296296E-2</v>
      </c>
      <c r="K62" s="20">
        <v>89</v>
      </c>
      <c r="L62" s="39">
        <v>3.5358796296296298E-2</v>
      </c>
      <c r="M62" s="20">
        <v>77</v>
      </c>
      <c r="N62" s="6">
        <f t="shared" si="3"/>
        <v>0.13541666666666666</v>
      </c>
      <c r="O62" s="35">
        <f t="shared" si="4"/>
        <v>1.067129629629629E-2</v>
      </c>
      <c r="P62" s="4">
        <f t="shared" si="5"/>
        <v>61</v>
      </c>
    </row>
    <row r="63" spans="1:16" ht="15.75" thickBot="1" x14ac:dyDescent="0.3">
      <c r="A63" s="3">
        <v>2</v>
      </c>
      <c r="B63" s="3" t="s">
        <v>8</v>
      </c>
      <c r="C63" s="3" t="s">
        <v>9</v>
      </c>
      <c r="D63" s="3" t="s">
        <v>10</v>
      </c>
      <c r="E63" s="3" t="s">
        <v>11</v>
      </c>
      <c r="F63" s="42">
        <v>3.4861111111111114E-2</v>
      </c>
      <c r="G63" s="25">
        <v>84</v>
      </c>
      <c r="H63" s="42">
        <v>3.5532407407407408E-2</v>
      </c>
      <c r="I63" s="25">
        <v>88</v>
      </c>
      <c r="J63" s="42">
        <v>3.8206018518518521E-2</v>
      </c>
      <c r="K63" s="25">
        <v>92</v>
      </c>
      <c r="L63" s="42">
        <v>4.0127314814814817E-2</v>
      </c>
      <c r="M63" s="25">
        <v>78</v>
      </c>
      <c r="N63" s="6">
        <f t="shared" si="3"/>
        <v>0.14872685185185186</v>
      </c>
      <c r="O63" s="35">
        <f t="shared" si="4"/>
        <v>1.3310185185185203E-2</v>
      </c>
      <c r="P63" s="4">
        <f t="shared" si="5"/>
        <v>62</v>
      </c>
    </row>
    <row r="64" spans="1:16" x14ac:dyDescent="0.25">
      <c r="A64" s="3"/>
      <c r="B64" s="3"/>
      <c r="C64" s="3"/>
      <c r="D64" s="3"/>
      <c r="E64" s="3"/>
      <c r="F64" s="36"/>
      <c r="G64" s="3"/>
      <c r="H64" s="36"/>
      <c r="I64" s="3"/>
      <c r="J64" s="36"/>
      <c r="K64" s="3"/>
      <c r="L64" s="36"/>
      <c r="M64" s="3"/>
      <c r="N64" s="3"/>
    </row>
    <row r="65" spans="1:14" x14ac:dyDescent="0.25">
      <c r="A65" s="3"/>
      <c r="B65" s="3"/>
      <c r="C65" s="3"/>
      <c r="D65" s="3"/>
      <c r="E65" s="3"/>
      <c r="F65" s="36"/>
      <c r="G65" s="3"/>
      <c r="H65" s="36"/>
      <c r="I65" s="3"/>
      <c r="J65" s="36"/>
      <c r="K65" s="3"/>
      <c r="L65" s="36"/>
      <c r="M65" s="3"/>
      <c r="N65" s="3"/>
    </row>
    <row r="66" spans="1:14" x14ac:dyDescent="0.25">
      <c r="A66" s="3"/>
      <c r="B66" s="3"/>
      <c r="C66" s="3"/>
      <c r="D66" s="3"/>
      <c r="E66" s="3"/>
      <c r="F66" s="36"/>
      <c r="G66" s="3"/>
      <c r="H66" s="36"/>
      <c r="I66" s="3"/>
      <c r="J66" s="36"/>
      <c r="K66" s="3"/>
      <c r="L66" s="36"/>
      <c r="M66" s="3"/>
      <c r="N66" s="3"/>
    </row>
    <row r="67" spans="1:14" x14ac:dyDescent="0.25">
      <c r="A67" s="3"/>
      <c r="B67" s="3"/>
      <c r="C67" s="3"/>
      <c r="D67" s="3"/>
      <c r="E67" s="3"/>
      <c r="F67" s="36"/>
      <c r="G67" s="3"/>
      <c r="H67" s="36"/>
      <c r="I67" s="3"/>
      <c r="J67" s="36"/>
      <c r="K67" s="3"/>
      <c r="L67" s="36"/>
      <c r="M67" s="3"/>
      <c r="N67" s="3"/>
    </row>
    <row r="68" spans="1:14" x14ac:dyDescent="0.25">
      <c r="A68" s="3"/>
      <c r="B68" s="3"/>
      <c r="C68" s="3"/>
      <c r="D68" s="3"/>
      <c r="E68" s="3"/>
      <c r="F68" s="36"/>
      <c r="G68" s="3"/>
      <c r="H68" s="36"/>
      <c r="I68" s="3"/>
      <c r="J68" s="36"/>
      <c r="K68" s="3"/>
      <c r="L68" s="36"/>
      <c r="M68" s="3"/>
      <c r="N68" s="3"/>
    </row>
    <row r="69" spans="1:14" x14ac:dyDescent="0.25">
      <c r="A69" s="3"/>
      <c r="B69" s="3"/>
      <c r="C69" s="3"/>
      <c r="D69" s="3"/>
      <c r="E69" s="3"/>
      <c r="F69" s="36"/>
      <c r="G69" s="3"/>
      <c r="H69" s="36"/>
      <c r="I69" s="3"/>
      <c r="J69" s="36"/>
      <c r="K69" s="3"/>
      <c r="L69" s="36"/>
      <c r="M69" s="3"/>
      <c r="N69" s="3"/>
    </row>
    <row r="70" spans="1:14" x14ac:dyDescent="0.25">
      <c r="A70" s="3"/>
      <c r="B70" s="3"/>
      <c r="C70" s="3"/>
      <c r="D70" s="3"/>
      <c r="E70" s="3"/>
      <c r="F70" s="36"/>
      <c r="G70" s="3"/>
      <c r="H70" s="36"/>
      <c r="I70" s="3"/>
      <c r="J70" s="36"/>
      <c r="K70" s="3"/>
      <c r="L70" s="36"/>
      <c r="M70" s="3"/>
      <c r="N70" s="3"/>
    </row>
    <row r="71" spans="1:14" x14ac:dyDescent="0.25">
      <c r="A71" s="3"/>
      <c r="B71" s="3"/>
      <c r="C71" s="3"/>
      <c r="D71" s="3"/>
      <c r="E71" s="3"/>
      <c r="F71" s="36"/>
      <c r="G71" s="3"/>
      <c r="H71" s="36"/>
      <c r="I71" s="3"/>
      <c r="J71" s="36"/>
      <c r="K71" s="3"/>
      <c r="L71" s="36"/>
      <c r="M71" s="3"/>
      <c r="N71" s="3"/>
    </row>
    <row r="72" spans="1:14" x14ac:dyDescent="0.25">
      <c r="A72" s="3"/>
      <c r="B72" s="3"/>
      <c r="C72" s="3"/>
      <c r="D72" s="3"/>
      <c r="E72" s="3"/>
      <c r="F72" s="36"/>
      <c r="G72" s="2"/>
      <c r="H72" s="40"/>
      <c r="I72" s="2"/>
      <c r="J72" s="40"/>
      <c r="K72" s="3"/>
      <c r="L72" s="36"/>
      <c r="M72" s="3"/>
      <c r="N72" s="3"/>
    </row>
    <row r="73" spans="1:14" x14ac:dyDescent="0.25">
      <c r="A73" s="3"/>
      <c r="B73" s="3"/>
      <c r="C73" s="3"/>
      <c r="D73" s="3"/>
      <c r="E73" s="3"/>
      <c r="F73" s="36"/>
      <c r="G73" s="2"/>
      <c r="H73" s="40"/>
      <c r="I73" s="2"/>
      <c r="J73" s="40"/>
      <c r="K73" s="3"/>
      <c r="L73" s="36"/>
      <c r="M73" s="3"/>
      <c r="N73" s="3"/>
    </row>
    <row r="74" spans="1:14" x14ac:dyDescent="0.25">
      <c r="A74" s="3"/>
      <c r="B74" s="3"/>
      <c r="C74" s="3"/>
      <c r="D74" s="3"/>
      <c r="E74" s="3"/>
      <c r="F74" s="36"/>
      <c r="G74" s="2"/>
      <c r="H74" s="40"/>
      <c r="I74" s="2"/>
      <c r="J74" s="40"/>
      <c r="K74" s="3"/>
      <c r="L74" s="36"/>
      <c r="M74" s="3"/>
      <c r="N74" s="3"/>
    </row>
    <row r="75" spans="1:14" x14ac:dyDescent="0.25">
      <c r="A75" s="3"/>
      <c r="B75" s="3"/>
      <c r="C75" s="3"/>
      <c r="D75" s="3"/>
      <c r="E75" s="3"/>
      <c r="F75" s="36"/>
      <c r="G75" s="2"/>
      <c r="H75" s="40"/>
      <c r="I75" s="2"/>
      <c r="J75" s="40"/>
      <c r="K75" s="3"/>
      <c r="L75" s="36"/>
      <c r="M75" s="3"/>
      <c r="N75" s="3"/>
    </row>
    <row r="76" spans="1:14" x14ac:dyDescent="0.25">
      <c r="A76" s="3"/>
      <c r="B76" s="3"/>
      <c r="C76" s="3"/>
      <c r="D76" s="3"/>
      <c r="E76" s="3"/>
      <c r="F76" s="36"/>
      <c r="G76" s="31"/>
      <c r="H76" s="40"/>
      <c r="I76" s="2"/>
      <c r="J76" s="40"/>
      <c r="K76" s="3"/>
      <c r="L76" s="36"/>
      <c r="M76" s="3"/>
      <c r="N76" s="3"/>
    </row>
    <row r="77" spans="1:14" x14ac:dyDescent="0.25">
      <c r="A77" s="3"/>
      <c r="B77" s="3"/>
      <c r="C77" s="3"/>
      <c r="D77" s="3"/>
      <c r="E77" s="3"/>
      <c r="F77" s="36"/>
      <c r="G77" s="31"/>
      <c r="H77" s="40"/>
      <c r="I77" s="2"/>
      <c r="J77" s="40"/>
      <c r="K77" s="3"/>
      <c r="L77" s="36"/>
      <c r="M77" s="3"/>
      <c r="N77" s="3"/>
    </row>
    <row r="78" spans="1:14" x14ac:dyDescent="0.25">
      <c r="A78" s="3"/>
      <c r="B78" s="3"/>
      <c r="C78" s="3"/>
      <c r="D78" s="3"/>
      <c r="E78" s="3"/>
      <c r="F78" s="36"/>
      <c r="G78" s="2"/>
      <c r="H78" s="40"/>
      <c r="I78" s="2"/>
      <c r="J78" s="40"/>
      <c r="K78" s="3"/>
      <c r="L78" s="36"/>
      <c r="M78" s="3"/>
      <c r="N78" s="3"/>
    </row>
    <row r="79" spans="1:14" x14ac:dyDescent="0.25">
      <c r="A79" s="3"/>
      <c r="B79" s="3"/>
      <c r="C79" s="3"/>
      <c r="D79" s="3"/>
      <c r="E79" s="3"/>
      <c r="F79" s="36"/>
      <c r="G79" s="2"/>
      <c r="H79" s="40"/>
      <c r="I79" s="2"/>
      <c r="J79" s="41"/>
    </row>
    <row r="80" spans="1:14" x14ac:dyDescent="0.25">
      <c r="A80" s="3"/>
      <c r="B80" s="3"/>
      <c r="C80" s="3"/>
      <c r="D80" s="3"/>
      <c r="E80" s="3"/>
      <c r="F80" s="36"/>
      <c r="G80" s="2"/>
      <c r="H80" s="40"/>
      <c r="I80" s="2"/>
      <c r="J80" s="41"/>
    </row>
    <row r="81" spans="1:13" x14ac:dyDescent="0.25">
      <c r="A81" s="3"/>
      <c r="B81" s="3"/>
      <c r="C81" s="3"/>
      <c r="D81" s="3"/>
      <c r="E81" s="3"/>
      <c r="F81" s="36"/>
      <c r="G81" s="2"/>
      <c r="H81" s="40"/>
      <c r="I81" s="2"/>
      <c r="J81" s="41"/>
    </row>
    <row r="82" spans="1:13" x14ac:dyDescent="0.25">
      <c r="A82" s="3"/>
      <c r="B82" s="3"/>
      <c r="C82" s="3"/>
      <c r="D82" s="3"/>
      <c r="E82" s="3"/>
      <c r="F82" s="36"/>
      <c r="H82" s="36"/>
      <c r="I82" s="3"/>
    </row>
    <row r="83" spans="1:13" x14ac:dyDescent="0.25">
      <c r="A83" s="3"/>
      <c r="B83" s="3"/>
      <c r="C83" s="3"/>
      <c r="D83" s="3"/>
      <c r="E83" s="3"/>
      <c r="F83" s="36"/>
      <c r="G83" s="3"/>
      <c r="H83" s="36"/>
      <c r="I83" s="3"/>
    </row>
    <row r="84" spans="1:13" x14ac:dyDescent="0.25">
      <c r="A84" s="3"/>
      <c r="B84" s="3"/>
      <c r="C84" s="3"/>
      <c r="D84" s="3"/>
      <c r="E84" s="3"/>
      <c r="F84" s="36"/>
      <c r="G84" s="3"/>
      <c r="H84" s="36"/>
      <c r="I84" s="3"/>
    </row>
    <row r="85" spans="1:13" x14ac:dyDescent="0.25">
      <c r="A85" s="3"/>
      <c r="B85" s="3"/>
      <c r="C85" s="3"/>
      <c r="D85" s="3"/>
      <c r="E85" s="3"/>
      <c r="F85" s="36"/>
      <c r="H85" s="36"/>
      <c r="I85" s="3"/>
    </row>
    <row r="86" spans="1:13" x14ac:dyDescent="0.25">
      <c r="A86" s="3"/>
      <c r="B86" s="3"/>
      <c r="C86" s="3"/>
      <c r="D86" s="3"/>
      <c r="E86" s="3"/>
      <c r="F86" s="36"/>
      <c r="G86" s="3"/>
      <c r="H86" s="36"/>
      <c r="I86" s="3"/>
    </row>
    <row r="87" spans="1:13" x14ac:dyDescent="0.25">
      <c r="A87" s="3"/>
      <c r="B87" s="3"/>
      <c r="C87" s="3"/>
      <c r="D87" s="3"/>
      <c r="E87" s="3"/>
      <c r="F87" s="36"/>
      <c r="G87" s="3"/>
      <c r="H87" s="36"/>
      <c r="I87" s="3"/>
    </row>
    <row r="88" spans="1:13" x14ac:dyDescent="0.25">
      <c r="A88" s="3"/>
      <c r="B88" s="3"/>
      <c r="C88" s="3"/>
      <c r="D88" s="3"/>
      <c r="E88" s="3"/>
      <c r="F88" s="36"/>
      <c r="G88" s="3"/>
      <c r="H88" s="36"/>
      <c r="I88" s="3"/>
    </row>
    <row r="89" spans="1:13" x14ac:dyDescent="0.25">
      <c r="A89" s="3"/>
      <c r="B89" s="3"/>
      <c r="C89" s="3"/>
      <c r="D89" s="2"/>
      <c r="E89" s="2"/>
      <c r="F89" s="40"/>
      <c r="G89" s="2"/>
      <c r="H89" s="40"/>
      <c r="I89" s="2"/>
      <c r="J89" s="41"/>
      <c r="K89" s="30"/>
      <c r="L89" s="41"/>
      <c r="M89" s="30"/>
    </row>
    <row r="90" spans="1:13" x14ac:dyDescent="0.25">
      <c r="A90" s="3"/>
      <c r="B90" s="3"/>
      <c r="C90" s="3"/>
      <c r="D90" s="2"/>
      <c r="E90" s="2"/>
      <c r="F90" s="40"/>
      <c r="G90" s="2"/>
      <c r="H90" s="40"/>
      <c r="I90" s="2"/>
      <c r="J90" s="41"/>
      <c r="K90" s="30"/>
      <c r="L90" s="41"/>
      <c r="M90" s="30"/>
    </row>
    <row r="91" spans="1:13" x14ac:dyDescent="0.25">
      <c r="A91" s="3"/>
      <c r="B91" s="3"/>
      <c r="C91" s="3"/>
      <c r="D91" s="2"/>
      <c r="E91" s="2"/>
      <c r="F91" s="40"/>
      <c r="G91" s="2"/>
      <c r="H91" s="40"/>
      <c r="I91" s="2"/>
      <c r="J91" s="41"/>
      <c r="K91" s="30"/>
      <c r="L91" s="41"/>
      <c r="M91" s="30"/>
    </row>
    <row r="92" spans="1:13" x14ac:dyDescent="0.25">
      <c r="A92" s="3"/>
      <c r="B92" s="3"/>
      <c r="C92" s="3"/>
      <c r="D92" s="2"/>
      <c r="E92" s="2"/>
      <c r="F92" s="40"/>
      <c r="G92" s="30"/>
      <c r="H92" s="41"/>
      <c r="I92" s="30"/>
      <c r="J92" s="41"/>
      <c r="K92" s="30"/>
      <c r="L92" s="41"/>
      <c r="M92" s="30"/>
    </row>
    <row r="93" spans="1:13" x14ac:dyDescent="0.25">
      <c r="A93" s="3"/>
      <c r="B93" s="3"/>
      <c r="C93" s="3"/>
      <c r="D93" s="2"/>
      <c r="E93" s="2"/>
      <c r="F93" s="40"/>
      <c r="G93" s="2"/>
      <c r="H93" s="40"/>
      <c r="I93" s="2"/>
      <c r="J93" s="41"/>
      <c r="K93" s="30"/>
      <c r="L93" s="41"/>
      <c r="M93" s="30"/>
    </row>
    <row r="94" spans="1:13" x14ac:dyDescent="0.25">
      <c r="A94" s="3"/>
      <c r="B94" s="3"/>
      <c r="C94" s="3"/>
      <c r="D94" s="2"/>
      <c r="E94" s="2"/>
      <c r="F94" s="40"/>
      <c r="G94" s="2"/>
      <c r="H94" s="40"/>
      <c r="I94" s="2"/>
      <c r="J94" s="41"/>
      <c r="K94" s="30"/>
      <c r="L94" s="41"/>
      <c r="M94" s="30"/>
    </row>
    <row r="95" spans="1:13" x14ac:dyDescent="0.25">
      <c r="A95" s="3"/>
      <c r="B95" s="3"/>
      <c r="C95" s="3"/>
      <c r="D95" s="2"/>
      <c r="E95" s="2"/>
      <c r="F95" s="40"/>
      <c r="G95" s="2"/>
      <c r="H95" s="40"/>
      <c r="I95" s="2"/>
      <c r="J95" s="41"/>
      <c r="K95" s="30"/>
      <c r="L95" s="41"/>
      <c r="M95" s="30"/>
    </row>
    <row r="96" spans="1:13" x14ac:dyDescent="0.25">
      <c r="D96" s="30"/>
      <c r="E96" s="30"/>
      <c r="F96" s="40"/>
      <c r="G96" s="2"/>
      <c r="H96" s="40"/>
      <c r="I96" s="2"/>
      <c r="J96" s="41"/>
      <c r="K96" s="30"/>
      <c r="L96" s="41"/>
      <c r="M96" s="30"/>
    </row>
    <row r="97" spans="4:13" x14ac:dyDescent="0.25">
      <c r="D97" s="30"/>
      <c r="E97" s="30"/>
      <c r="F97" s="40"/>
      <c r="G97" s="2"/>
      <c r="H97" s="40"/>
      <c r="I97" s="2"/>
      <c r="J97" s="41"/>
      <c r="K97" s="30"/>
      <c r="L97" s="41"/>
      <c r="M97" s="30"/>
    </row>
    <row r="98" spans="4:13" x14ac:dyDescent="0.25">
      <c r="D98" s="30"/>
      <c r="E98" s="30"/>
      <c r="F98" s="40"/>
      <c r="G98" s="2"/>
      <c r="H98" s="40"/>
      <c r="I98" s="2"/>
      <c r="J98" s="41"/>
      <c r="K98" s="30"/>
      <c r="L98" s="41"/>
      <c r="M98" s="30"/>
    </row>
    <row r="99" spans="4:13" x14ac:dyDescent="0.25">
      <c r="F99" s="36"/>
      <c r="G99" s="2"/>
      <c r="H99" s="40"/>
      <c r="I99" s="2"/>
      <c r="J99" s="41"/>
      <c r="K99" s="30"/>
      <c r="L99" s="41"/>
      <c r="M99" s="30"/>
    </row>
    <row r="100" spans="4:13" x14ac:dyDescent="0.25">
      <c r="F100" s="36"/>
      <c r="G100" s="30"/>
      <c r="H100" s="41"/>
      <c r="I100" s="30"/>
      <c r="J100" s="41"/>
      <c r="K100" s="30"/>
      <c r="L100" s="41"/>
      <c r="M100" s="30"/>
    </row>
    <row r="101" spans="4:13" x14ac:dyDescent="0.25">
      <c r="F101" s="36"/>
    </row>
    <row r="102" spans="4:13" x14ac:dyDescent="0.25">
      <c r="F102" s="36"/>
    </row>
    <row r="103" spans="4:13" x14ac:dyDescent="0.25">
      <c r="F103" s="36"/>
    </row>
    <row r="104" spans="4:13" x14ac:dyDescent="0.25">
      <c r="F104" s="36"/>
    </row>
    <row r="105" spans="4:13" x14ac:dyDescent="0.25">
      <c r="F105" s="36"/>
    </row>
    <row r="106" spans="4:13" x14ac:dyDescent="0.25">
      <c r="D106" s="30"/>
      <c r="E106" s="30"/>
      <c r="F106" s="40"/>
    </row>
    <row r="107" spans="4:13" x14ac:dyDescent="0.25">
      <c r="D107" s="30"/>
      <c r="E107" s="30"/>
      <c r="F107" s="40"/>
    </row>
    <row r="108" spans="4:13" x14ac:dyDescent="0.25">
      <c r="D108" s="30"/>
      <c r="E108" s="30"/>
      <c r="F108" s="40"/>
    </row>
    <row r="109" spans="4:13" x14ac:dyDescent="0.25">
      <c r="D109" s="30"/>
      <c r="E109" s="30"/>
      <c r="F109" s="40"/>
    </row>
    <row r="110" spans="4:13" x14ac:dyDescent="0.25">
      <c r="D110" s="30"/>
      <c r="E110" s="30"/>
      <c r="F110" s="40"/>
    </row>
    <row r="111" spans="4:13" x14ac:dyDescent="0.25">
      <c r="D111" s="30"/>
      <c r="E111" s="30"/>
      <c r="F111" s="40"/>
    </row>
    <row r="112" spans="4:13" x14ac:dyDescent="0.25">
      <c r="D112" s="30"/>
      <c r="E112" s="30"/>
      <c r="F112" s="40"/>
    </row>
    <row r="113" spans="4:6" x14ac:dyDescent="0.25">
      <c r="D113" s="30"/>
      <c r="E113" s="30"/>
      <c r="F113" s="40"/>
    </row>
    <row r="114" spans="4:6" x14ac:dyDescent="0.25">
      <c r="D114" s="30"/>
      <c r="E114" s="30"/>
      <c r="F114" s="40"/>
    </row>
    <row r="115" spans="4:6" x14ac:dyDescent="0.25">
      <c r="D115" s="30"/>
      <c r="E115" s="30"/>
      <c r="F115" s="40"/>
    </row>
    <row r="116" spans="4:6" x14ac:dyDescent="0.25">
      <c r="D116" s="30"/>
      <c r="E116" s="30"/>
      <c r="F116" s="40"/>
    </row>
    <row r="117" spans="4:6" x14ac:dyDescent="0.25">
      <c r="D117" s="30"/>
      <c r="E117" s="30"/>
      <c r="F117" s="41"/>
    </row>
  </sheetData>
  <sortState xmlns:xlrd2="http://schemas.microsoft.com/office/spreadsheetml/2017/richdata2" ref="A2:P63">
    <sortCondition ref="N38"/>
  </sortState>
  <pageMargins left="0" right="0" top="0.55118110236220474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16"/>
  <sheetViews>
    <sheetView tabSelected="1" zoomScale="115" zoomScaleNormal="115" workbookViewId="0">
      <selection activeCell="C2" sqref="C2"/>
    </sheetView>
  </sheetViews>
  <sheetFormatPr defaultColWidth="9.140625" defaultRowHeight="15" x14ac:dyDescent="0.25"/>
  <cols>
    <col min="1" max="1" width="7.7109375" style="4" customWidth="1"/>
    <col min="2" max="2" width="10" style="4" customWidth="1"/>
    <col min="3" max="3" width="10.85546875" style="4" customWidth="1"/>
    <col min="4" max="4" width="28.85546875" style="4" customWidth="1"/>
    <col min="5" max="5" width="9.140625" style="4"/>
    <col min="6" max="6" width="8.7109375" style="35" customWidth="1"/>
    <col min="7" max="7" width="4.28515625" style="4" customWidth="1"/>
    <col min="8" max="8" width="12.5703125" style="35" customWidth="1"/>
    <col min="9" max="9" width="4" style="4" customWidth="1"/>
    <col min="10" max="10" width="10.28515625" style="35" customWidth="1"/>
    <col min="11" max="11" width="4" style="4" customWidth="1"/>
    <col min="12" max="12" width="6.28515625" style="35" customWidth="1"/>
    <col min="13" max="13" width="4" style="4" customWidth="1"/>
    <col min="14" max="14" width="9.140625" style="4"/>
    <col min="15" max="15" width="4.42578125" style="4" bestFit="1" customWidth="1"/>
    <col min="16" max="16" width="10" style="4" customWidth="1"/>
    <col min="17" max="16384" width="9.140625" style="4"/>
  </cols>
  <sheetData>
    <row r="1" spans="1:17" s="1" customFormat="1" ht="32.25" customHeight="1" thickBot="1" x14ac:dyDescent="0.3">
      <c r="A1" s="26" t="s">
        <v>158</v>
      </c>
      <c r="B1" s="27" t="s">
        <v>0</v>
      </c>
      <c r="C1" s="27" t="s">
        <v>1</v>
      </c>
      <c r="D1" s="27" t="s">
        <v>2</v>
      </c>
      <c r="E1" s="29" t="s">
        <v>3</v>
      </c>
      <c r="F1" s="37" t="s">
        <v>198</v>
      </c>
      <c r="G1" s="27" t="s">
        <v>185</v>
      </c>
      <c r="H1" s="37" t="s">
        <v>235</v>
      </c>
      <c r="I1" s="29" t="s">
        <v>185</v>
      </c>
      <c r="J1" s="37" t="s">
        <v>246</v>
      </c>
      <c r="K1" s="29" t="s">
        <v>185</v>
      </c>
      <c r="L1" s="37" t="s">
        <v>249</v>
      </c>
      <c r="M1" s="29" t="s">
        <v>185</v>
      </c>
      <c r="N1" s="26" t="s">
        <v>250</v>
      </c>
      <c r="O1" s="29" t="s">
        <v>251</v>
      </c>
      <c r="P1" s="53" t="s">
        <v>244</v>
      </c>
      <c r="Q1" s="29" t="s">
        <v>252</v>
      </c>
    </row>
    <row r="2" spans="1:17" x14ac:dyDescent="0.25">
      <c r="A2" s="4">
        <v>34</v>
      </c>
      <c r="B2" s="4" t="s">
        <v>71</v>
      </c>
      <c r="C2" s="4" t="s">
        <v>85</v>
      </c>
      <c r="E2" s="4" t="s">
        <v>86</v>
      </c>
      <c r="F2" s="38">
        <v>1.7291666666666667E-2</v>
      </c>
      <c r="G2" s="18">
        <v>3</v>
      </c>
      <c r="H2" s="39">
        <v>1.9120370370370371E-2</v>
      </c>
      <c r="I2" s="20">
        <v>2</v>
      </c>
      <c r="J2" s="39">
        <v>1.6712962962962961E-2</v>
      </c>
      <c r="K2" s="20">
        <v>1</v>
      </c>
      <c r="L2" s="39">
        <v>1.9259259259259261E-2</v>
      </c>
      <c r="M2" s="20">
        <v>1</v>
      </c>
      <c r="N2" s="45">
        <v>2.3865740740740743E-2</v>
      </c>
      <c r="O2" s="46">
        <v>6</v>
      </c>
      <c r="P2" s="16">
        <f t="shared" ref="P2:P33" si="0">F2+H2+J2+L2+N2</f>
        <v>9.6250000000000002E-2</v>
      </c>
      <c r="Q2" s="18">
        <v>1</v>
      </c>
    </row>
    <row r="3" spans="1:17" x14ac:dyDescent="0.25">
      <c r="A3" s="4">
        <v>77</v>
      </c>
      <c r="B3" s="4" t="s">
        <v>152</v>
      </c>
      <c r="C3" s="4" t="s">
        <v>153</v>
      </c>
      <c r="D3" s="4" t="s">
        <v>154</v>
      </c>
      <c r="E3" s="4" t="s">
        <v>55</v>
      </c>
      <c r="F3" s="39">
        <v>1.7152777777777777E-2</v>
      </c>
      <c r="G3" s="20">
        <v>2</v>
      </c>
      <c r="H3" s="39">
        <v>1.8900462962962963E-2</v>
      </c>
      <c r="I3" s="20">
        <v>1</v>
      </c>
      <c r="J3" s="39">
        <v>1.7708333333333333E-2</v>
      </c>
      <c r="K3" s="20">
        <v>4</v>
      </c>
      <c r="L3" s="39">
        <v>1.9560185185185184E-2</v>
      </c>
      <c r="M3" s="20">
        <v>2</v>
      </c>
      <c r="N3" s="47">
        <v>2.3668981481481485E-2</v>
      </c>
      <c r="O3" s="48">
        <v>5</v>
      </c>
      <c r="P3" s="19">
        <f t="shared" si="0"/>
        <v>9.6990740740740738E-2</v>
      </c>
      <c r="Q3" s="20">
        <f t="shared" ref="Q3:Q34" si="1">Q2+1</f>
        <v>2</v>
      </c>
    </row>
    <row r="4" spans="1:17" x14ac:dyDescent="0.25">
      <c r="A4" s="4">
        <v>5</v>
      </c>
      <c r="B4" s="4" t="s">
        <v>20</v>
      </c>
      <c r="C4" s="4" t="s">
        <v>21</v>
      </c>
      <c r="D4" s="4" t="s">
        <v>22</v>
      </c>
      <c r="E4" s="4" t="s">
        <v>7</v>
      </c>
      <c r="F4" s="39">
        <v>1.7789351851851851E-2</v>
      </c>
      <c r="G4" s="20">
        <v>4</v>
      </c>
      <c r="H4" s="39">
        <v>1.9467592592592595E-2</v>
      </c>
      <c r="I4" s="20">
        <v>4</v>
      </c>
      <c r="J4" s="39">
        <v>1.7372685185185185E-2</v>
      </c>
      <c r="K4" s="20">
        <v>3</v>
      </c>
      <c r="L4" s="39">
        <v>1.9849537037037037E-2</v>
      </c>
      <c r="M4" s="20">
        <v>3</v>
      </c>
      <c r="N4" s="47">
        <v>2.4756944444444443E-2</v>
      </c>
      <c r="O4" s="48">
        <v>12</v>
      </c>
      <c r="P4" s="19">
        <f t="shared" si="0"/>
        <v>9.9236111111111108E-2</v>
      </c>
      <c r="Q4" s="20">
        <f t="shared" si="1"/>
        <v>3</v>
      </c>
    </row>
    <row r="5" spans="1:17" x14ac:dyDescent="0.25">
      <c r="A5" s="4">
        <v>48</v>
      </c>
      <c r="B5" s="4" t="s">
        <v>23</v>
      </c>
      <c r="C5" s="4" t="s">
        <v>114</v>
      </c>
      <c r="D5" s="4" t="s">
        <v>115</v>
      </c>
      <c r="E5" s="4" t="s">
        <v>79</v>
      </c>
      <c r="F5" s="39">
        <v>1.7916666666666668E-2</v>
      </c>
      <c r="G5" s="20">
        <v>5</v>
      </c>
      <c r="H5" s="39">
        <v>1.9652777777777779E-2</v>
      </c>
      <c r="I5" s="20">
        <v>5</v>
      </c>
      <c r="J5" s="39">
        <v>1.7939814814814815E-2</v>
      </c>
      <c r="K5" s="20">
        <v>5</v>
      </c>
      <c r="L5" s="39">
        <v>1.9988425925925927E-2</v>
      </c>
      <c r="M5" s="20">
        <v>5</v>
      </c>
      <c r="N5" s="47">
        <v>2.478009259259259E-2</v>
      </c>
      <c r="O5" s="48">
        <v>13</v>
      </c>
      <c r="P5" s="19">
        <f t="shared" si="0"/>
        <v>0.10027777777777777</v>
      </c>
      <c r="Q5" s="20">
        <f t="shared" si="1"/>
        <v>4</v>
      </c>
    </row>
    <row r="6" spans="1:17" x14ac:dyDescent="0.25">
      <c r="A6" s="4">
        <v>14</v>
      </c>
      <c r="B6" s="4" t="s">
        <v>47</v>
      </c>
      <c r="C6" s="4" t="s">
        <v>48</v>
      </c>
      <c r="E6" s="4" t="s">
        <v>49</v>
      </c>
      <c r="F6" s="39">
        <v>1.7986111111111109E-2</v>
      </c>
      <c r="G6" s="20">
        <v>6</v>
      </c>
      <c r="H6" s="39">
        <v>1.9398148148148147E-2</v>
      </c>
      <c r="I6" s="20">
        <v>3</v>
      </c>
      <c r="J6" s="39">
        <v>1.8090277777777778E-2</v>
      </c>
      <c r="K6" s="20">
        <v>8</v>
      </c>
      <c r="L6" s="39">
        <v>1.996527777777778E-2</v>
      </c>
      <c r="M6" s="20">
        <v>4</v>
      </c>
      <c r="N6" s="47">
        <v>2.5289351851851851E-2</v>
      </c>
      <c r="O6" s="48">
        <v>16</v>
      </c>
      <c r="P6" s="19">
        <f t="shared" si="0"/>
        <v>0.10072916666666666</v>
      </c>
      <c r="Q6" s="20">
        <f t="shared" si="1"/>
        <v>5</v>
      </c>
    </row>
    <row r="7" spans="1:17" x14ac:dyDescent="0.25">
      <c r="A7" s="4">
        <v>6</v>
      </c>
      <c r="B7" s="4" t="s">
        <v>23</v>
      </c>
      <c r="C7" s="4" t="s">
        <v>24</v>
      </c>
      <c r="D7" s="4" t="s">
        <v>22</v>
      </c>
      <c r="E7" s="4" t="s">
        <v>25</v>
      </c>
      <c r="F7" s="39">
        <v>1.800925925925926E-2</v>
      </c>
      <c r="G7" s="20">
        <v>7</v>
      </c>
      <c r="H7" s="39">
        <v>1.9675925925925927E-2</v>
      </c>
      <c r="I7" s="20">
        <v>6</v>
      </c>
      <c r="J7" s="39">
        <v>1.8067129629629631E-2</v>
      </c>
      <c r="K7" s="20">
        <v>7</v>
      </c>
      <c r="L7" s="39">
        <v>2.0208333333333335E-2</v>
      </c>
      <c r="M7" s="20">
        <v>7</v>
      </c>
      <c r="N7" s="47">
        <v>2.5104166666666664E-2</v>
      </c>
      <c r="O7" s="48">
        <v>15</v>
      </c>
      <c r="P7" s="19">
        <f t="shared" si="0"/>
        <v>0.10106481481481482</v>
      </c>
      <c r="Q7" s="20">
        <f t="shared" si="1"/>
        <v>6</v>
      </c>
    </row>
    <row r="8" spans="1:17" x14ac:dyDescent="0.25">
      <c r="A8" s="4">
        <v>43</v>
      </c>
      <c r="B8" s="4" t="s">
        <v>105</v>
      </c>
      <c r="C8" s="4" t="s">
        <v>106</v>
      </c>
      <c r="D8" s="4" t="s">
        <v>99</v>
      </c>
      <c r="E8" s="4" t="s">
        <v>11</v>
      </c>
      <c r="F8" s="39">
        <v>1.818287037037037E-2</v>
      </c>
      <c r="G8" s="20">
        <v>8</v>
      </c>
      <c r="H8" s="39">
        <v>2.0046296296296295E-2</v>
      </c>
      <c r="I8" s="20">
        <v>9</v>
      </c>
      <c r="J8" s="39">
        <v>1.8043981481481484E-2</v>
      </c>
      <c r="K8" s="20">
        <v>6</v>
      </c>
      <c r="L8" s="39">
        <v>2.0520833333333332E-2</v>
      </c>
      <c r="M8" s="20">
        <v>9</v>
      </c>
      <c r="N8" s="47">
        <v>2.5358796296296296E-2</v>
      </c>
      <c r="O8" s="48">
        <v>17</v>
      </c>
      <c r="P8" s="19">
        <f t="shared" si="0"/>
        <v>0.10215277777777777</v>
      </c>
      <c r="Q8" s="20">
        <f t="shared" si="1"/>
        <v>7</v>
      </c>
    </row>
    <row r="9" spans="1:17" x14ac:dyDescent="0.25">
      <c r="A9" s="4">
        <v>40</v>
      </c>
      <c r="B9" s="4" t="s">
        <v>97</v>
      </c>
      <c r="C9" s="4" t="s">
        <v>98</v>
      </c>
      <c r="D9" s="4" t="s">
        <v>99</v>
      </c>
      <c r="E9" s="4" t="s">
        <v>49</v>
      </c>
      <c r="F9" s="39">
        <v>1.8599537037037036E-2</v>
      </c>
      <c r="G9" s="20">
        <v>9</v>
      </c>
      <c r="H9" s="39">
        <v>0.02</v>
      </c>
      <c r="I9" s="20">
        <v>8</v>
      </c>
      <c r="J9" s="39">
        <v>1.9224537037037037E-2</v>
      </c>
      <c r="K9" s="20">
        <v>12</v>
      </c>
      <c r="L9" s="39">
        <v>2.0439814814814817E-2</v>
      </c>
      <c r="M9" s="20">
        <v>8</v>
      </c>
      <c r="N9" s="47">
        <v>2.5972222222222219E-2</v>
      </c>
      <c r="O9" s="48">
        <v>22</v>
      </c>
      <c r="P9" s="19">
        <f t="shared" si="0"/>
        <v>0.1042361111111111</v>
      </c>
      <c r="Q9" s="20">
        <f t="shared" si="1"/>
        <v>8</v>
      </c>
    </row>
    <row r="10" spans="1:17" x14ac:dyDescent="0.25">
      <c r="A10" s="4">
        <v>33</v>
      </c>
      <c r="B10" s="4" t="s">
        <v>84</v>
      </c>
      <c r="C10" s="4" t="s">
        <v>85</v>
      </c>
      <c r="E10" s="4" t="s">
        <v>11</v>
      </c>
      <c r="F10" s="39">
        <v>1.8726851851851852E-2</v>
      </c>
      <c r="G10" s="20">
        <v>11</v>
      </c>
      <c r="H10" s="39">
        <v>2.0590277777777777E-2</v>
      </c>
      <c r="I10" s="20">
        <v>12</v>
      </c>
      <c r="J10" s="39">
        <v>1.8587962962962962E-2</v>
      </c>
      <c r="K10" s="20">
        <v>10</v>
      </c>
      <c r="L10" s="39">
        <v>2.0821759259259259E-2</v>
      </c>
      <c r="M10" s="20">
        <v>12</v>
      </c>
      <c r="N10" s="47">
        <v>2.5983796296296297E-2</v>
      </c>
      <c r="O10" s="48">
        <v>23</v>
      </c>
      <c r="P10" s="19">
        <f t="shared" si="0"/>
        <v>0.10471064814814815</v>
      </c>
      <c r="Q10" s="20">
        <f t="shared" si="1"/>
        <v>9</v>
      </c>
    </row>
    <row r="11" spans="1:17" x14ac:dyDescent="0.25">
      <c r="A11" s="4">
        <v>51</v>
      </c>
      <c r="B11" s="4" t="s">
        <v>29</v>
      </c>
      <c r="C11" s="4" t="s">
        <v>119</v>
      </c>
      <c r="E11" s="4" t="s">
        <v>7</v>
      </c>
      <c r="F11" s="39">
        <v>1.8888888888888889E-2</v>
      </c>
      <c r="G11" s="20">
        <v>12</v>
      </c>
      <c r="H11" s="39">
        <v>2.0694444444444446E-2</v>
      </c>
      <c r="I11" s="20">
        <v>13</v>
      </c>
      <c r="J11" s="39">
        <v>1.9131944444444444E-2</v>
      </c>
      <c r="K11" s="20">
        <v>11</v>
      </c>
      <c r="L11" s="39">
        <v>2.0787037037037038E-2</v>
      </c>
      <c r="M11" s="20">
        <v>11</v>
      </c>
      <c r="N11" s="47">
        <v>2.6539351851851852E-2</v>
      </c>
      <c r="O11" s="48">
        <v>28</v>
      </c>
      <c r="P11" s="19">
        <f t="shared" si="0"/>
        <v>0.10604166666666667</v>
      </c>
      <c r="Q11" s="20">
        <f t="shared" si="1"/>
        <v>10</v>
      </c>
    </row>
    <row r="12" spans="1:17" x14ac:dyDescent="0.25">
      <c r="A12" s="4">
        <v>78</v>
      </c>
      <c r="B12" s="4" t="s">
        <v>155</v>
      </c>
      <c r="C12" s="4" t="s">
        <v>156</v>
      </c>
      <c r="E12" s="4" t="s">
        <v>7</v>
      </c>
      <c r="F12" s="39">
        <v>1.9328703703703702E-2</v>
      </c>
      <c r="G12" s="20">
        <v>14</v>
      </c>
      <c r="H12" s="39">
        <v>2.148148148148148E-2</v>
      </c>
      <c r="I12" s="20">
        <v>17</v>
      </c>
      <c r="J12" s="39">
        <v>1.9293981481481485E-2</v>
      </c>
      <c r="K12" s="20">
        <v>13</v>
      </c>
      <c r="L12" s="39">
        <v>2.1608796296296296E-2</v>
      </c>
      <c r="M12" s="20">
        <v>16</v>
      </c>
      <c r="N12" s="47">
        <v>2.6747685185185183E-2</v>
      </c>
      <c r="O12" s="48">
        <v>34</v>
      </c>
      <c r="P12" s="19">
        <f t="shared" si="0"/>
        <v>0.10846064814814814</v>
      </c>
      <c r="Q12" s="20">
        <f t="shared" si="1"/>
        <v>11</v>
      </c>
    </row>
    <row r="13" spans="1:17" x14ac:dyDescent="0.25">
      <c r="A13" s="4">
        <v>79</v>
      </c>
      <c r="B13" s="4" t="s">
        <v>157</v>
      </c>
      <c r="C13" s="4" t="s">
        <v>104</v>
      </c>
      <c r="D13" s="4" t="s">
        <v>14</v>
      </c>
      <c r="E13" s="4" t="s">
        <v>25</v>
      </c>
      <c r="F13" s="39">
        <v>1.9618055555555555E-2</v>
      </c>
      <c r="G13" s="20">
        <v>16</v>
      </c>
      <c r="H13" s="39">
        <v>2.1539351851851851E-2</v>
      </c>
      <c r="I13" s="20">
        <v>18</v>
      </c>
      <c r="J13" s="39">
        <v>1.9421296296296294E-2</v>
      </c>
      <c r="K13" s="20">
        <v>14</v>
      </c>
      <c r="L13" s="39">
        <v>2.1435185185185186E-2</v>
      </c>
      <c r="M13" s="20">
        <v>15</v>
      </c>
      <c r="N13" s="47">
        <v>2.6817129629629632E-2</v>
      </c>
      <c r="O13" s="48">
        <v>35</v>
      </c>
      <c r="P13" s="19">
        <f t="shared" si="0"/>
        <v>0.10883101851851852</v>
      </c>
      <c r="Q13" s="20">
        <f t="shared" si="1"/>
        <v>12</v>
      </c>
    </row>
    <row r="14" spans="1:17" x14ac:dyDescent="0.25">
      <c r="A14" s="4">
        <v>60</v>
      </c>
      <c r="B14" s="4" t="s">
        <v>105</v>
      </c>
      <c r="C14" s="4" t="s">
        <v>133</v>
      </c>
      <c r="D14" s="4" t="s">
        <v>134</v>
      </c>
      <c r="E14" s="4" t="s">
        <v>49</v>
      </c>
      <c r="F14" s="39">
        <v>1.9942129629629629E-2</v>
      </c>
      <c r="G14" s="20">
        <v>18</v>
      </c>
      <c r="H14" s="39">
        <v>2.1782407407407407E-2</v>
      </c>
      <c r="I14" s="20">
        <v>19</v>
      </c>
      <c r="J14" s="39">
        <v>1.9606481481481482E-2</v>
      </c>
      <c r="K14" s="20">
        <v>16</v>
      </c>
      <c r="L14" s="39">
        <v>2.2152777777777775E-2</v>
      </c>
      <c r="M14" s="20">
        <v>17</v>
      </c>
      <c r="N14" s="47">
        <v>2.7245370370370368E-2</v>
      </c>
      <c r="O14" s="48">
        <v>40</v>
      </c>
      <c r="P14" s="19">
        <f t="shared" si="0"/>
        <v>0.11072916666666666</v>
      </c>
      <c r="Q14" s="20">
        <f t="shared" si="1"/>
        <v>13</v>
      </c>
    </row>
    <row r="15" spans="1:17" x14ac:dyDescent="0.25">
      <c r="A15" s="4">
        <v>45</v>
      </c>
      <c r="B15" s="4" t="s">
        <v>110</v>
      </c>
      <c r="C15" s="4" t="s">
        <v>111</v>
      </c>
      <c r="D15" s="4" t="s">
        <v>109</v>
      </c>
      <c r="E15" s="4" t="s">
        <v>25</v>
      </c>
      <c r="F15" s="39">
        <v>2.0462962962962964E-2</v>
      </c>
      <c r="G15" s="20">
        <v>19</v>
      </c>
      <c r="H15" s="39">
        <v>2.2013888888888888E-2</v>
      </c>
      <c r="I15" s="20">
        <v>20</v>
      </c>
      <c r="J15" s="39">
        <v>2.0868055555555556E-2</v>
      </c>
      <c r="K15" s="20">
        <v>18</v>
      </c>
      <c r="L15" s="39">
        <v>2.2673611111111113E-2</v>
      </c>
      <c r="M15" s="20">
        <v>18</v>
      </c>
      <c r="N15" s="47">
        <v>2.7893518518518515E-2</v>
      </c>
      <c r="O15" s="48">
        <v>46</v>
      </c>
      <c r="P15" s="19">
        <f t="shared" si="0"/>
        <v>0.11391203703703703</v>
      </c>
      <c r="Q15" s="20">
        <f t="shared" si="1"/>
        <v>14</v>
      </c>
    </row>
    <row r="16" spans="1:17" x14ac:dyDescent="0.25">
      <c r="A16" s="4">
        <v>80</v>
      </c>
      <c r="B16" s="4" t="s">
        <v>187</v>
      </c>
      <c r="C16" s="4" t="s">
        <v>188</v>
      </c>
      <c r="D16" s="4" t="s">
        <v>191</v>
      </c>
      <c r="E16" s="4" t="s">
        <v>19</v>
      </c>
      <c r="F16" s="39">
        <v>2.0613425925925927E-2</v>
      </c>
      <c r="G16" s="20">
        <v>20</v>
      </c>
      <c r="H16" s="39">
        <v>2.2511574074074073E-2</v>
      </c>
      <c r="I16" s="20">
        <v>22</v>
      </c>
      <c r="J16" s="39">
        <v>2.0902777777777781E-2</v>
      </c>
      <c r="K16" s="20">
        <v>20</v>
      </c>
      <c r="L16" s="39">
        <v>2.2928240740740739E-2</v>
      </c>
      <c r="M16" s="20">
        <v>20</v>
      </c>
      <c r="N16" s="47">
        <v>2.9039351851851854E-2</v>
      </c>
      <c r="O16" s="48">
        <v>59</v>
      </c>
      <c r="P16" s="19">
        <f t="shared" si="0"/>
        <v>0.11599537037037037</v>
      </c>
      <c r="Q16" s="20">
        <f t="shared" si="1"/>
        <v>15</v>
      </c>
    </row>
    <row r="17" spans="1:17" x14ac:dyDescent="0.25">
      <c r="A17" s="4">
        <v>68</v>
      </c>
      <c r="B17" s="4" t="s">
        <v>143</v>
      </c>
      <c r="C17" s="4" t="s">
        <v>144</v>
      </c>
      <c r="D17" s="4" t="s">
        <v>58</v>
      </c>
      <c r="E17" s="4" t="s">
        <v>55</v>
      </c>
      <c r="F17" s="39">
        <v>2.1064814814814814E-2</v>
      </c>
      <c r="G17" s="20">
        <v>21</v>
      </c>
      <c r="H17" s="39">
        <v>2.2650462962962966E-2</v>
      </c>
      <c r="I17" s="20">
        <v>24</v>
      </c>
      <c r="J17" s="39">
        <v>2.2025462962962958E-2</v>
      </c>
      <c r="K17" s="20">
        <v>31</v>
      </c>
      <c r="L17" s="39">
        <v>2.2766203703703702E-2</v>
      </c>
      <c r="M17" s="20">
        <v>19</v>
      </c>
      <c r="N17" s="47">
        <v>2.836805555555556E-2</v>
      </c>
      <c r="O17" s="48">
        <v>51</v>
      </c>
      <c r="P17" s="19">
        <f t="shared" si="0"/>
        <v>0.11687500000000001</v>
      </c>
      <c r="Q17" s="20">
        <f t="shared" si="1"/>
        <v>16</v>
      </c>
    </row>
    <row r="18" spans="1:17" x14ac:dyDescent="0.25">
      <c r="A18" s="4">
        <v>49</v>
      </c>
      <c r="B18" s="4" t="s">
        <v>47</v>
      </c>
      <c r="C18" s="4" t="s">
        <v>116</v>
      </c>
      <c r="D18" s="4" t="s">
        <v>14</v>
      </c>
      <c r="E18" s="4" t="s">
        <v>25</v>
      </c>
      <c r="F18" s="39">
        <v>2.1365740740740741E-2</v>
      </c>
      <c r="G18" s="20">
        <v>24</v>
      </c>
      <c r="H18" s="39">
        <v>2.2604166666666665E-2</v>
      </c>
      <c r="I18" s="20">
        <v>23</v>
      </c>
      <c r="J18" s="39">
        <v>2.1238425925925924E-2</v>
      </c>
      <c r="K18" s="20">
        <v>22</v>
      </c>
      <c r="L18" s="39">
        <v>2.3217592592592592E-2</v>
      </c>
      <c r="M18" s="20">
        <v>21</v>
      </c>
      <c r="N18" s="47">
        <v>2.9062500000000002E-2</v>
      </c>
      <c r="O18" s="48">
        <v>60</v>
      </c>
      <c r="P18" s="19">
        <f t="shared" si="0"/>
        <v>0.11748842592592593</v>
      </c>
      <c r="Q18" s="20">
        <f t="shared" si="1"/>
        <v>17</v>
      </c>
    </row>
    <row r="19" spans="1:17" x14ac:dyDescent="0.25">
      <c r="A19" s="4">
        <v>1</v>
      </c>
      <c r="B19" s="4" t="s">
        <v>4</v>
      </c>
      <c r="C19" s="4" t="s">
        <v>5</v>
      </c>
      <c r="D19" s="4" t="s">
        <v>6</v>
      </c>
      <c r="E19" s="4" t="s">
        <v>7</v>
      </c>
      <c r="F19" s="39">
        <v>2.1157407407407406E-2</v>
      </c>
      <c r="G19" s="20">
        <v>22</v>
      </c>
      <c r="H19" s="39">
        <v>2.3009259259259257E-2</v>
      </c>
      <c r="I19" s="20">
        <v>26</v>
      </c>
      <c r="J19" s="39">
        <v>2.1180555555555553E-2</v>
      </c>
      <c r="K19" s="20">
        <v>21</v>
      </c>
      <c r="L19" s="39">
        <v>2.3483796296296298E-2</v>
      </c>
      <c r="M19" s="20">
        <v>23</v>
      </c>
      <c r="N19" s="47">
        <v>2.9699074074074072E-2</v>
      </c>
      <c r="O19" s="48">
        <v>71</v>
      </c>
      <c r="P19" s="19">
        <f t="shared" si="0"/>
        <v>0.11853009259259258</v>
      </c>
      <c r="Q19" s="20">
        <f t="shared" si="1"/>
        <v>18</v>
      </c>
    </row>
    <row r="20" spans="1:17" x14ac:dyDescent="0.25">
      <c r="A20" s="4">
        <v>41</v>
      </c>
      <c r="B20" s="4" t="s">
        <v>100</v>
      </c>
      <c r="C20" s="4" t="s">
        <v>101</v>
      </c>
      <c r="D20" s="4" t="s">
        <v>102</v>
      </c>
      <c r="E20" s="4" t="s">
        <v>11</v>
      </c>
      <c r="F20" s="39">
        <v>2.1446759259259259E-2</v>
      </c>
      <c r="G20" s="20">
        <v>25</v>
      </c>
      <c r="H20" s="39">
        <v>2.3356481481481482E-2</v>
      </c>
      <c r="I20" s="20">
        <v>30</v>
      </c>
      <c r="J20" s="39">
        <v>2.164351851851852E-2</v>
      </c>
      <c r="K20" s="20">
        <v>26</v>
      </c>
      <c r="L20" s="39">
        <v>2.3298611111111107E-2</v>
      </c>
      <c r="M20" s="20">
        <v>22</v>
      </c>
      <c r="N20" s="47">
        <v>3.0231481481481481E-2</v>
      </c>
      <c r="O20" s="48">
        <v>85</v>
      </c>
      <c r="P20" s="19">
        <f t="shared" si="0"/>
        <v>0.11997685185185185</v>
      </c>
      <c r="Q20" s="20">
        <f t="shared" si="1"/>
        <v>19</v>
      </c>
    </row>
    <row r="21" spans="1:17" x14ac:dyDescent="0.25">
      <c r="A21" s="4">
        <v>39</v>
      </c>
      <c r="B21" s="4" t="s">
        <v>84</v>
      </c>
      <c r="C21" s="4" t="s">
        <v>95</v>
      </c>
      <c r="D21" s="4" t="s">
        <v>96</v>
      </c>
      <c r="E21" s="4" t="s">
        <v>79</v>
      </c>
      <c r="F21" s="39">
        <v>2.2164351851851852E-2</v>
      </c>
      <c r="G21" s="20">
        <v>33</v>
      </c>
      <c r="H21" s="39">
        <v>2.344907407407407E-2</v>
      </c>
      <c r="I21" s="20">
        <v>31</v>
      </c>
      <c r="J21" s="39">
        <v>2.1435185185185186E-2</v>
      </c>
      <c r="K21" s="20">
        <v>24</v>
      </c>
      <c r="L21" s="39">
        <v>2.3576388888888893E-2</v>
      </c>
      <c r="M21" s="20">
        <v>24</v>
      </c>
      <c r="N21" s="47">
        <v>2.9780092592592594E-2</v>
      </c>
      <c r="O21" s="48">
        <v>74</v>
      </c>
      <c r="P21" s="19">
        <f t="shared" si="0"/>
        <v>0.12040509259259259</v>
      </c>
      <c r="Q21" s="20">
        <f t="shared" si="1"/>
        <v>20</v>
      </c>
    </row>
    <row r="22" spans="1:17" x14ac:dyDescent="0.25">
      <c r="A22" s="4">
        <v>19</v>
      </c>
      <c r="B22" s="4" t="s">
        <v>60</v>
      </c>
      <c r="C22" s="4" t="s">
        <v>61</v>
      </c>
      <c r="E22" s="4" t="s">
        <v>11</v>
      </c>
      <c r="F22" s="39">
        <v>2.1759259259259259E-2</v>
      </c>
      <c r="G22" s="20">
        <v>28</v>
      </c>
      <c r="H22" s="39">
        <v>2.3032407407407404E-2</v>
      </c>
      <c r="I22" s="20">
        <v>27</v>
      </c>
      <c r="J22" s="39">
        <v>2.1956018518518517E-2</v>
      </c>
      <c r="K22" s="20">
        <v>29</v>
      </c>
      <c r="L22" s="39">
        <v>2.3807870370370368E-2</v>
      </c>
      <c r="M22" s="20">
        <v>25</v>
      </c>
      <c r="N22" s="47">
        <v>2.9953703703703705E-2</v>
      </c>
      <c r="O22" s="48">
        <v>77</v>
      </c>
      <c r="P22" s="19">
        <f t="shared" si="0"/>
        <v>0.12050925925925925</v>
      </c>
      <c r="Q22" s="20">
        <f t="shared" si="1"/>
        <v>21</v>
      </c>
    </row>
    <row r="23" spans="1:17" x14ac:dyDescent="0.25">
      <c r="A23" s="4">
        <v>16</v>
      </c>
      <c r="B23" s="4" t="s">
        <v>53</v>
      </c>
      <c r="C23" s="4" t="s">
        <v>54</v>
      </c>
      <c r="E23" s="4" t="s">
        <v>55</v>
      </c>
      <c r="F23" s="39">
        <v>2.1597222222222223E-2</v>
      </c>
      <c r="G23" s="20">
        <v>27</v>
      </c>
      <c r="H23" s="39">
        <v>2.3518518518518518E-2</v>
      </c>
      <c r="I23" s="20">
        <v>32</v>
      </c>
      <c r="J23" s="39">
        <v>2.1435185185185186E-2</v>
      </c>
      <c r="K23" s="20">
        <v>23</v>
      </c>
      <c r="L23" s="39">
        <v>2.3958333333333331E-2</v>
      </c>
      <c r="M23" s="20">
        <v>26</v>
      </c>
      <c r="N23" s="47">
        <v>3.0254629629629631E-2</v>
      </c>
      <c r="O23" s="48">
        <v>86</v>
      </c>
      <c r="P23" s="19">
        <f t="shared" si="0"/>
        <v>0.12076388888888889</v>
      </c>
      <c r="Q23" s="20">
        <f t="shared" si="1"/>
        <v>22</v>
      </c>
    </row>
    <row r="24" spans="1:17" x14ac:dyDescent="0.25">
      <c r="A24" s="4">
        <v>64</v>
      </c>
      <c r="B24" s="4" t="s">
        <v>33</v>
      </c>
      <c r="C24" s="4" t="s">
        <v>139</v>
      </c>
      <c r="D24" s="4" t="s">
        <v>140</v>
      </c>
      <c r="E24" s="4" t="s">
        <v>25</v>
      </c>
      <c r="F24" s="39">
        <v>2.2141203703703705E-2</v>
      </c>
      <c r="G24" s="20">
        <v>32</v>
      </c>
      <c r="H24" s="39">
        <v>2.4108796296296298E-2</v>
      </c>
      <c r="I24" s="20">
        <v>39</v>
      </c>
      <c r="J24" s="39">
        <v>2.2060185185185183E-2</v>
      </c>
      <c r="K24" s="20">
        <v>32</v>
      </c>
      <c r="L24" s="39">
        <v>2.4247685185185181E-2</v>
      </c>
      <c r="M24" s="20">
        <v>30</v>
      </c>
      <c r="N24" s="47">
        <v>3.0532407407407411E-2</v>
      </c>
      <c r="O24" s="48">
        <v>90</v>
      </c>
      <c r="P24" s="19">
        <f t="shared" si="0"/>
        <v>0.12309027777777777</v>
      </c>
      <c r="Q24" s="20">
        <f t="shared" si="1"/>
        <v>23</v>
      </c>
    </row>
    <row r="25" spans="1:17" x14ac:dyDescent="0.25">
      <c r="A25" s="4">
        <v>50</v>
      </c>
      <c r="B25" s="4" t="s">
        <v>33</v>
      </c>
      <c r="C25" s="4" t="s">
        <v>117</v>
      </c>
      <c r="D25" s="4" t="s">
        <v>118</v>
      </c>
      <c r="E25" s="4" t="s">
        <v>11</v>
      </c>
      <c r="F25" s="39">
        <v>2.207175925925926E-2</v>
      </c>
      <c r="G25" s="20">
        <v>31</v>
      </c>
      <c r="H25" s="39">
        <v>2.3969907407407409E-2</v>
      </c>
      <c r="I25" s="20">
        <v>34</v>
      </c>
      <c r="J25" s="39">
        <v>2.2453703703703708E-2</v>
      </c>
      <c r="K25" s="20">
        <v>39</v>
      </c>
      <c r="L25" s="39">
        <v>2.4074074074074071E-2</v>
      </c>
      <c r="M25" s="20">
        <v>28</v>
      </c>
      <c r="N25" s="47">
        <v>3.0752314814814816E-2</v>
      </c>
      <c r="O25" s="48">
        <v>93</v>
      </c>
      <c r="P25" s="19">
        <f t="shared" si="0"/>
        <v>0.12332175925925926</v>
      </c>
      <c r="Q25" s="20">
        <f t="shared" si="1"/>
        <v>24</v>
      </c>
    </row>
    <row r="26" spans="1:17" x14ac:dyDescent="0.25">
      <c r="A26" s="4">
        <v>67</v>
      </c>
      <c r="B26" s="4" t="s">
        <v>142</v>
      </c>
      <c r="C26" s="4" t="s">
        <v>32</v>
      </c>
      <c r="E26" s="4" t="s">
        <v>49</v>
      </c>
      <c r="F26" s="39">
        <v>2.2685185185185183E-2</v>
      </c>
      <c r="G26" s="20">
        <v>40</v>
      </c>
      <c r="H26" s="39">
        <v>2.4039351851851853E-2</v>
      </c>
      <c r="I26" s="20">
        <v>36</v>
      </c>
      <c r="J26" s="39">
        <v>2.2268518518518521E-2</v>
      </c>
      <c r="K26" s="20">
        <v>35</v>
      </c>
      <c r="L26" s="39">
        <v>2.4259259259259258E-2</v>
      </c>
      <c r="M26" s="20">
        <v>31</v>
      </c>
      <c r="N26" s="47">
        <v>3.0127314814814815E-2</v>
      </c>
      <c r="O26" s="48">
        <v>82</v>
      </c>
      <c r="P26" s="19">
        <f t="shared" si="0"/>
        <v>0.12337962962962963</v>
      </c>
      <c r="Q26" s="20">
        <f t="shared" si="1"/>
        <v>25</v>
      </c>
    </row>
    <row r="27" spans="1:17" x14ac:dyDescent="0.25">
      <c r="A27" s="4">
        <v>65</v>
      </c>
      <c r="B27" s="4" t="s">
        <v>29</v>
      </c>
      <c r="C27" s="4" t="s">
        <v>74</v>
      </c>
      <c r="D27" s="4" t="s">
        <v>132</v>
      </c>
      <c r="E27" s="4" t="s">
        <v>49</v>
      </c>
      <c r="F27" s="39">
        <v>2.1550925925925928E-2</v>
      </c>
      <c r="G27" s="20">
        <v>26</v>
      </c>
      <c r="H27" s="39">
        <v>2.4189814814814817E-2</v>
      </c>
      <c r="I27" s="20">
        <v>40</v>
      </c>
      <c r="J27" s="39">
        <v>2.1909722222222223E-2</v>
      </c>
      <c r="K27" s="20">
        <v>27</v>
      </c>
      <c r="L27" s="39">
        <v>2.5752314814814815E-2</v>
      </c>
      <c r="M27" s="20">
        <v>48</v>
      </c>
      <c r="N27" s="47">
        <v>3.0358796296296297E-2</v>
      </c>
      <c r="O27" s="48">
        <v>87</v>
      </c>
      <c r="P27" s="19">
        <f t="shared" si="0"/>
        <v>0.12376157407407408</v>
      </c>
      <c r="Q27" s="20">
        <f t="shared" si="1"/>
        <v>26</v>
      </c>
    </row>
    <row r="28" spans="1:17" x14ac:dyDescent="0.25">
      <c r="A28" s="4">
        <v>24</v>
      </c>
      <c r="B28" s="4" t="s">
        <v>69</v>
      </c>
      <c r="C28" s="4" t="s">
        <v>70</v>
      </c>
      <c r="D28" s="4" t="s">
        <v>6</v>
      </c>
      <c r="E28" s="4" t="s">
        <v>19</v>
      </c>
      <c r="F28" s="39">
        <v>2.2233796296296297E-2</v>
      </c>
      <c r="G28" s="20">
        <v>35</v>
      </c>
      <c r="H28" s="39">
        <v>2.4074074074074071E-2</v>
      </c>
      <c r="I28" s="20">
        <v>38</v>
      </c>
      <c r="J28" s="39">
        <v>2.2650462962962966E-2</v>
      </c>
      <c r="K28" s="20">
        <v>41</v>
      </c>
      <c r="L28" s="39">
        <v>2.4270833333333335E-2</v>
      </c>
      <c r="M28" s="20">
        <v>32</v>
      </c>
      <c r="N28" s="47">
        <v>3.1307870370370368E-2</v>
      </c>
      <c r="O28" s="48">
        <v>109</v>
      </c>
      <c r="P28" s="19">
        <f t="shared" si="0"/>
        <v>0.12453703703703703</v>
      </c>
      <c r="Q28" s="20">
        <f t="shared" si="1"/>
        <v>27</v>
      </c>
    </row>
    <row r="29" spans="1:17" x14ac:dyDescent="0.25">
      <c r="A29" s="4">
        <v>30</v>
      </c>
      <c r="B29" s="4" t="s">
        <v>82</v>
      </c>
      <c r="C29" s="4" t="s">
        <v>83</v>
      </c>
      <c r="E29" s="13" t="s">
        <v>65</v>
      </c>
      <c r="F29" s="39">
        <v>2.2708333333333334E-2</v>
      </c>
      <c r="G29" s="20">
        <v>41</v>
      </c>
      <c r="H29" s="39">
        <v>2.4432870370370369E-2</v>
      </c>
      <c r="I29" s="20">
        <v>42</v>
      </c>
      <c r="J29" s="39">
        <v>2.224537037037037E-2</v>
      </c>
      <c r="K29" s="20">
        <v>34</v>
      </c>
      <c r="L29" s="39">
        <v>2.4525462962962968E-2</v>
      </c>
      <c r="M29" s="20">
        <v>36</v>
      </c>
      <c r="N29" s="47">
        <v>3.0995370370370371E-2</v>
      </c>
      <c r="O29" s="48">
        <v>99</v>
      </c>
      <c r="P29" s="19">
        <f t="shared" si="0"/>
        <v>0.12490740740740741</v>
      </c>
      <c r="Q29" s="20">
        <f t="shared" si="1"/>
        <v>28</v>
      </c>
    </row>
    <row r="30" spans="1:17" x14ac:dyDescent="0.25">
      <c r="A30" s="4">
        <v>54</v>
      </c>
      <c r="B30" s="4" t="s">
        <v>125</v>
      </c>
      <c r="C30" s="4" t="s">
        <v>126</v>
      </c>
      <c r="E30" s="4" t="s">
        <v>79</v>
      </c>
      <c r="F30" s="39">
        <v>2.2418981481481481E-2</v>
      </c>
      <c r="G30" s="20">
        <v>37</v>
      </c>
      <c r="H30" s="39">
        <v>2.4062500000000001E-2</v>
      </c>
      <c r="I30" s="20">
        <v>37</v>
      </c>
      <c r="J30" s="39">
        <v>2.2418981481481481E-2</v>
      </c>
      <c r="K30" s="33">
        <v>37</v>
      </c>
      <c r="L30" s="39">
        <v>2.4699074074074078E-2</v>
      </c>
      <c r="M30" s="33">
        <v>38</v>
      </c>
      <c r="N30" s="47">
        <v>3.1493055555555559E-2</v>
      </c>
      <c r="O30" s="48">
        <v>112</v>
      </c>
      <c r="P30" s="19">
        <f t="shared" si="0"/>
        <v>0.12509259259259262</v>
      </c>
      <c r="Q30" s="20">
        <f t="shared" si="1"/>
        <v>29</v>
      </c>
    </row>
    <row r="31" spans="1:17" x14ac:dyDescent="0.25">
      <c r="A31" s="4">
        <v>9</v>
      </c>
      <c r="B31" s="4" t="s">
        <v>31</v>
      </c>
      <c r="C31" s="4" t="s">
        <v>32</v>
      </c>
      <c r="D31" s="4" t="s">
        <v>14</v>
      </c>
      <c r="E31" s="4" t="s">
        <v>25</v>
      </c>
      <c r="F31" s="39">
        <v>2.2604166666666665E-2</v>
      </c>
      <c r="G31" s="20">
        <v>38</v>
      </c>
      <c r="H31" s="39">
        <v>2.4583333333333332E-2</v>
      </c>
      <c r="I31" s="20">
        <v>44</v>
      </c>
      <c r="J31" s="39">
        <v>2.2685185185185183E-2</v>
      </c>
      <c r="K31" s="20">
        <v>43</v>
      </c>
      <c r="L31" s="39">
        <v>2.4479166666666666E-2</v>
      </c>
      <c r="M31" s="20">
        <v>34</v>
      </c>
      <c r="N31" s="47">
        <v>3.1041666666666665E-2</v>
      </c>
      <c r="O31" s="48">
        <v>103</v>
      </c>
      <c r="P31" s="19">
        <f t="shared" si="0"/>
        <v>0.12539351851851852</v>
      </c>
      <c r="Q31" s="20">
        <f t="shared" si="1"/>
        <v>30</v>
      </c>
    </row>
    <row r="32" spans="1:17" x14ac:dyDescent="0.25">
      <c r="A32" s="4">
        <v>18</v>
      </c>
      <c r="B32" s="4" t="s">
        <v>4</v>
      </c>
      <c r="C32" s="4" t="s">
        <v>59</v>
      </c>
      <c r="E32" s="4" t="s">
        <v>55</v>
      </c>
      <c r="F32" s="39">
        <v>2.2418981481481481E-2</v>
      </c>
      <c r="G32" s="20">
        <v>36</v>
      </c>
      <c r="H32" s="39">
        <v>2.4398148148148145E-2</v>
      </c>
      <c r="I32" s="20">
        <v>41</v>
      </c>
      <c r="J32" s="39">
        <v>2.238425925925926E-2</v>
      </c>
      <c r="K32" s="20">
        <v>36</v>
      </c>
      <c r="L32" s="39">
        <v>2.4884259259259259E-2</v>
      </c>
      <c r="M32" s="20">
        <v>39</v>
      </c>
      <c r="N32" s="47">
        <v>3.1400462962962963E-2</v>
      </c>
      <c r="O32" s="48">
        <v>110</v>
      </c>
      <c r="P32" s="19">
        <f t="shared" si="0"/>
        <v>0.1254861111111111</v>
      </c>
      <c r="Q32" s="20">
        <f t="shared" si="1"/>
        <v>31</v>
      </c>
    </row>
    <row r="33" spans="1:17" x14ac:dyDescent="0.25">
      <c r="A33" s="4">
        <v>69</v>
      </c>
      <c r="B33" s="4" t="s">
        <v>77</v>
      </c>
      <c r="C33" s="4" t="s">
        <v>145</v>
      </c>
      <c r="E33" s="4" t="s">
        <v>11</v>
      </c>
      <c r="F33" s="39">
        <v>2.2708333333333334E-2</v>
      </c>
      <c r="G33" s="20">
        <v>42</v>
      </c>
      <c r="H33" s="39">
        <v>2.4907407407407406E-2</v>
      </c>
      <c r="I33" s="20">
        <v>51</v>
      </c>
      <c r="J33" s="39">
        <v>2.2905092592592591E-2</v>
      </c>
      <c r="K33" s="20">
        <v>47</v>
      </c>
      <c r="L33" s="39">
        <v>2.4664351851851851E-2</v>
      </c>
      <c r="M33" s="20">
        <v>37</v>
      </c>
      <c r="N33" s="47">
        <v>3.1018518518518515E-2</v>
      </c>
      <c r="O33" s="48">
        <v>101</v>
      </c>
      <c r="P33" s="19">
        <f t="shared" si="0"/>
        <v>0.12620370370370371</v>
      </c>
      <c r="Q33" s="20">
        <f t="shared" si="1"/>
        <v>32</v>
      </c>
    </row>
    <row r="34" spans="1:17" x14ac:dyDescent="0.25">
      <c r="A34" s="4">
        <v>74</v>
      </c>
      <c r="B34" s="4" t="s">
        <v>150</v>
      </c>
      <c r="C34" s="4" t="s">
        <v>151</v>
      </c>
      <c r="D34" s="4" t="s">
        <v>28</v>
      </c>
      <c r="E34" s="13" t="s">
        <v>15</v>
      </c>
      <c r="F34" s="39">
        <v>2.3553240740740739E-2</v>
      </c>
      <c r="G34" s="20">
        <v>47</v>
      </c>
      <c r="H34" s="39">
        <v>2.4664351851851851E-2</v>
      </c>
      <c r="I34" s="20">
        <v>46</v>
      </c>
      <c r="J34" s="39">
        <v>2.2719907407407411E-2</v>
      </c>
      <c r="K34" s="20">
        <v>44</v>
      </c>
      <c r="L34" s="39">
        <v>2.4502314814814814E-2</v>
      </c>
      <c r="M34" s="20">
        <v>35</v>
      </c>
      <c r="N34" s="47">
        <v>3.1099537037037037E-2</v>
      </c>
      <c r="O34" s="48">
        <v>104</v>
      </c>
      <c r="P34" s="19">
        <f t="shared" ref="P34:P62" si="2">F34+H34+J34+L34+N34</f>
        <v>0.12653935185185183</v>
      </c>
      <c r="Q34" s="20">
        <f t="shared" si="1"/>
        <v>33</v>
      </c>
    </row>
    <row r="35" spans="1:17" x14ac:dyDescent="0.25">
      <c r="A35" s="4">
        <v>4</v>
      </c>
      <c r="B35" s="4" t="s">
        <v>16</v>
      </c>
      <c r="C35" s="4" t="s">
        <v>17</v>
      </c>
      <c r="D35" s="4" t="s">
        <v>18</v>
      </c>
      <c r="E35" s="4" t="s">
        <v>19</v>
      </c>
      <c r="F35" s="39">
        <v>2.3078703703703702E-2</v>
      </c>
      <c r="G35" s="20">
        <v>44</v>
      </c>
      <c r="H35" s="39">
        <v>2.461805555555556E-2</v>
      </c>
      <c r="I35" s="20">
        <v>45</v>
      </c>
      <c r="J35" s="39">
        <v>2.2662037037037036E-2</v>
      </c>
      <c r="K35" s="20">
        <v>42</v>
      </c>
      <c r="L35" s="39">
        <v>2.5173611111111108E-2</v>
      </c>
      <c r="M35" s="20">
        <v>42</v>
      </c>
      <c r="N35" s="47">
        <v>3.1296296296296301E-2</v>
      </c>
      <c r="O35" s="48">
        <v>108</v>
      </c>
      <c r="P35" s="19">
        <f t="shared" si="2"/>
        <v>0.12682870370370369</v>
      </c>
      <c r="Q35" s="20">
        <f t="shared" ref="Q35:Q62" si="3">Q34+1</f>
        <v>34</v>
      </c>
    </row>
    <row r="36" spans="1:17" x14ac:dyDescent="0.25">
      <c r="A36" s="4">
        <v>44</v>
      </c>
      <c r="B36" s="4" t="s">
        <v>107</v>
      </c>
      <c r="C36" s="4" t="s">
        <v>108</v>
      </c>
      <c r="D36" s="4" t="s">
        <v>109</v>
      </c>
      <c r="E36" s="13" t="s">
        <v>40</v>
      </c>
      <c r="F36" s="39">
        <v>2.2662037037037036E-2</v>
      </c>
      <c r="G36" s="20">
        <v>39</v>
      </c>
      <c r="H36" s="39">
        <v>2.4722222222222225E-2</v>
      </c>
      <c r="I36" s="20">
        <v>47</v>
      </c>
      <c r="J36" s="39">
        <v>2.3171296296296297E-2</v>
      </c>
      <c r="K36" s="20">
        <v>49</v>
      </c>
      <c r="L36" s="39">
        <v>2.5173611111111108E-2</v>
      </c>
      <c r="M36" s="20">
        <v>43</v>
      </c>
      <c r="N36" s="47">
        <v>3.1574074074074074E-2</v>
      </c>
      <c r="O36" s="48">
        <v>113</v>
      </c>
      <c r="P36" s="19">
        <f t="shared" si="2"/>
        <v>0.12730324074074073</v>
      </c>
      <c r="Q36" s="20">
        <f t="shared" si="3"/>
        <v>35</v>
      </c>
    </row>
    <row r="37" spans="1:17" x14ac:dyDescent="0.25">
      <c r="A37" s="4">
        <v>8</v>
      </c>
      <c r="B37" s="4" t="s">
        <v>29</v>
      </c>
      <c r="C37" s="4" t="s">
        <v>30</v>
      </c>
      <c r="D37" s="4" t="s">
        <v>22</v>
      </c>
      <c r="E37" s="4" t="s">
        <v>11</v>
      </c>
      <c r="F37" s="39">
        <v>2.3124999999999996E-2</v>
      </c>
      <c r="G37" s="20">
        <v>45</v>
      </c>
      <c r="H37" s="39">
        <v>2.4884259259259259E-2</v>
      </c>
      <c r="I37" s="20">
        <v>50</v>
      </c>
      <c r="J37" s="39">
        <v>2.3391203703703702E-2</v>
      </c>
      <c r="K37" s="20">
        <v>52</v>
      </c>
      <c r="L37" s="39">
        <v>2.5289351851851851E-2</v>
      </c>
      <c r="M37" s="20">
        <v>44</v>
      </c>
      <c r="N37" s="47">
        <v>3.229166666666667E-2</v>
      </c>
      <c r="O37" s="48">
        <v>121</v>
      </c>
      <c r="P37" s="19">
        <f t="shared" si="2"/>
        <v>0.12898148148148147</v>
      </c>
      <c r="Q37" s="20">
        <f t="shared" si="3"/>
        <v>36</v>
      </c>
    </row>
    <row r="38" spans="1:17" x14ac:dyDescent="0.25">
      <c r="A38" s="4">
        <v>38</v>
      </c>
      <c r="B38" s="4" t="s">
        <v>92</v>
      </c>
      <c r="C38" s="4" t="s">
        <v>93</v>
      </c>
      <c r="D38" s="4" t="s">
        <v>94</v>
      </c>
      <c r="E38" s="13" t="s">
        <v>15</v>
      </c>
      <c r="F38" s="39">
        <v>2.298611111111111E-2</v>
      </c>
      <c r="G38" s="20">
        <v>43</v>
      </c>
      <c r="H38" s="39">
        <v>2.4745370370370372E-2</v>
      </c>
      <c r="I38" s="20">
        <v>48</v>
      </c>
      <c r="J38" s="39">
        <v>2.3750000000000004E-2</v>
      </c>
      <c r="K38" s="20">
        <v>56</v>
      </c>
      <c r="L38" s="39">
        <v>2.5300925925925925E-2</v>
      </c>
      <c r="M38" s="20">
        <v>45</v>
      </c>
      <c r="N38" s="47">
        <v>3.2523148148148148E-2</v>
      </c>
      <c r="O38" s="48">
        <v>124</v>
      </c>
      <c r="P38" s="19">
        <f t="shared" si="2"/>
        <v>0.12930555555555556</v>
      </c>
      <c r="Q38" s="20">
        <f t="shared" si="3"/>
        <v>37</v>
      </c>
    </row>
    <row r="39" spans="1:17" x14ac:dyDescent="0.25">
      <c r="A39" s="4">
        <v>70</v>
      </c>
      <c r="B39" s="4" t="s">
        <v>146</v>
      </c>
      <c r="C39" s="4" t="s">
        <v>147</v>
      </c>
      <c r="D39" s="4" t="s">
        <v>68</v>
      </c>
      <c r="E39" s="4" t="s">
        <v>49</v>
      </c>
      <c r="F39" s="39">
        <v>2.7546296296296294E-2</v>
      </c>
      <c r="G39" s="20">
        <v>73</v>
      </c>
      <c r="H39" s="39">
        <v>2.6585648148148146E-2</v>
      </c>
      <c r="I39" s="20">
        <v>58</v>
      </c>
      <c r="J39" s="39">
        <v>2.1921296296296296E-2</v>
      </c>
      <c r="K39" s="20">
        <v>28</v>
      </c>
      <c r="L39" s="39">
        <v>2.4166666666666666E-2</v>
      </c>
      <c r="M39" s="20">
        <v>29</v>
      </c>
      <c r="N39" s="47">
        <v>3.0659722222222224E-2</v>
      </c>
      <c r="O39" s="48">
        <v>92</v>
      </c>
      <c r="P39" s="19">
        <f t="shared" si="2"/>
        <v>0.13087962962962962</v>
      </c>
      <c r="Q39" s="20">
        <f t="shared" si="3"/>
        <v>38</v>
      </c>
    </row>
    <row r="40" spans="1:17" x14ac:dyDescent="0.25">
      <c r="A40" s="4">
        <v>66</v>
      </c>
      <c r="B40" s="4" t="s">
        <v>131</v>
      </c>
      <c r="C40" s="4" t="s">
        <v>141</v>
      </c>
      <c r="E40" s="4" t="s">
        <v>79</v>
      </c>
      <c r="F40" s="39">
        <v>2.4363425925925927E-2</v>
      </c>
      <c r="G40" s="20">
        <v>54</v>
      </c>
      <c r="H40" s="39">
        <v>2.5763888888888892E-2</v>
      </c>
      <c r="I40" s="20">
        <v>54</v>
      </c>
      <c r="J40" s="39">
        <v>2.3113425925925926E-2</v>
      </c>
      <c r="K40" s="20">
        <v>48</v>
      </c>
      <c r="L40" s="39">
        <v>2.5983796296296297E-2</v>
      </c>
      <c r="M40" s="20">
        <v>51</v>
      </c>
      <c r="N40" s="47">
        <v>3.2858796296296296E-2</v>
      </c>
      <c r="O40" s="48">
        <v>131</v>
      </c>
      <c r="P40" s="19">
        <f t="shared" si="2"/>
        <v>0.13208333333333333</v>
      </c>
      <c r="Q40" s="20">
        <f t="shared" si="3"/>
        <v>39</v>
      </c>
    </row>
    <row r="41" spans="1:17" x14ac:dyDescent="0.25">
      <c r="A41" s="4">
        <v>53</v>
      </c>
      <c r="B41" s="4" t="s">
        <v>122</v>
      </c>
      <c r="C41" s="4" t="s">
        <v>123</v>
      </c>
      <c r="D41" s="4" t="s">
        <v>124</v>
      </c>
      <c r="E41" s="4" t="s">
        <v>19</v>
      </c>
      <c r="F41" s="39">
        <v>2.4050925925925924E-2</v>
      </c>
      <c r="G41" s="20">
        <v>51</v>
      </c>
      <c r="H41" s="39">
        <v>2.5648148148148146E-2</v>
      </c>
      <c r="I41" s="20">
        <v>52</v>
      </c>
      <c r="J41" s="39">
        <v>2.4247685185185181E-2</v>
      </c>
      <c r="K41" s="20">
        <v>57</v>
      </c>
      <c r="L41" s="39">
        <v>2.6296296296296293E-2</v>
      </c>
      <c r="M41" s="20">
        <v>54</v>
      </c>
      <c r="N41" s="47">
        <v>3.24537037037037E-2</v>
      </c>
      <c r="O41" s="48">
        <v>123</v>
      </c>
      <c r="P41" s="19">
        <f t="shared" si="2"/>
        <v>0.13269675925925925</v>
      </c>
      <c r="Q41" s="20">
        <f t="shared" si="3"/>
        <v>40</v>
      </c>
    </row>
    <row r="42" spans="1:17" x14ac:dyDescent="0.25">
      <c r="A42" s="4">
        <v>35</v>
      </c>
      <c r="B42" s="4" t="s">
        <v>87</v>
      </c>
      <c r="C42" s="4" t="s">
        <v>54</v>
      </c>
      <c r="E42" s="4" t="s">
        <v>79</v>
      </c>
      <c r="F42" s="39">
        <v>2.4699074074074078E-2</v>
      </c>
      <c r="G42" s="20">
        <v>56</v>
      </c>
      <c r="H42" s="39">
        <v>2.584490740740741E-2</v>
      </c>
      <c r="I42" s="20">
        <v>55</v>
      </c>
      <c r="J42" s="39">
        <v>2.3217592592592592E-2</v>
      </c>
      <c r="K42" s="20">
        <v>50</v>
      </c>
      <c r="L42" s="39">
        <v>2.5891203703703704E-2</v>
      </c>
      <c r="M42" s="20">
        <v>49</v>
      </c>
      <c r="N42" s="47">
        <v>3.3622685185185179E-2</v>
      </c>
      <c r="O42" s="48">
        <v>142</v>
      </c>
      <c r="P42" s="19">
        <f t="shared" si="2"/>
        <v>0.13327546296296297</v>
      </c>
      <c r="Q42" s="20">
        <f t="shared" si="3"/>
        <v>41</v>
      </c>
    </row>
    <row r="43" spans="1:17" x14ac:dyDescent="0.25">
      <c r="A43" s="4">
        <v>23</v>
      </c>
      <c r="B43" s="4" t="s">
        <v>66</v>
      </c>
      <c r="C43" s="4" t="s">
        <v>67</v>
      </c>
      <c r="D43" s="4" t="s">
        <v>68</v>
      </c>
      <c r="E43" s="13" t="s">
        <v>65</v>
      </c>
      <c r="F43" s="39">
        <v>2.4432870370370369E-2</v>
      </c>
      <c r="G43" s="20">
        <v>55</v>
      </c>
      <c r="H43" s="39">
        <v>2.613425925925926E-2</v>
      </c>
      <c r="I43" s="20">
        <v>56</v>
      </c>
      <c r="J43" s="39">
        <v>2.4398148148148145E-2</v>
      </c>
      <c r="K43" s="20">
        <v>58</v>
      </c>
      <c r="L43" s="39">
        <v>2.6087962962962966E-2</v>
      </c>
      <c r="M43" s="20">
        <v>52</v>
      </c>
      <c r="N43" s="47">
        <v>3.2997685185185185E-2</v>
      </c>
      <c r="O43" s="48">
        <v>134</v>
      </c>
      <c r="P43" s="19">
        <f t="shared" si="2"/>
        <v>0.13405092592592593</v>
      </c>
      <c r="Q43" s="20">
        <f t="shared" si="3"/>
        <v>42</v>
      </c>
    </row>
    <row r="44" spans="1:17" x14ac:dyDescent="0.25">
      <c r="A44" s="4">
        <v>13</v>
      </c>
      <c r="B44" s="4" t="s">
        <v>44</v>
      </c>
      <c r="C44" s="4" t="s">
        <v>45</v>
      </c>
      <c r="E44" s="4" t="s">
        <v>46</v>
      </c>
      <c r="F44" s="39">
        <v>2.4247685185185181E-2</v>
      </c>
      <c r="G44" s="20">
        <v>53</v>
      </c>
      <c r="H44" s="39">
        <v>2.6666666666666668E-2</v>
      </c>
      <c r="I44" s="20">
        <v>59</v>
      </c>
      <c r="J44" s="39">
        <v>2.4583333333333332E-2</v>
      </c>
      <c r="K44" s="20">
        <v>60</v>
      </c>
      <c r="L44" s="39">
        <v>2.7418981481481485E-2</v>
      </c>
      <c r="M44" s="20">
        <v>58</v>
      </c>
      <c r="N44" s="47">
        <v>3.3460648148148149E-2</v>
      </c>
      <c r="O44" s="48">
        <v>140</v>
      </c>
      <c r="P44" s="19">
        <f t="shared" si="2"/>
        <v>0.13637731481481483</v>
      </c>
      <c r="Q44" s="20">
        <f t="shared" si="3"/>
        <v>43</v>
      </c>
    </row>
    <row r="45" spans="1:17" x14ac:dyDescent="0.25">
      <c r="A45" s="4">
        <v>11</v>
      </c>
      <c r="B45" s="4" t="s">
        <v>37</v>
      </c>
      <c r="C45" s="4" t="s">
        <v>38</v>
      </c>
      <c r="D45" s="4" t="s">
        <v>39</v>
      </c>
      <c r="E45" s="13" t="s">
        <v>40</v>
      </c>
      <c r="F45" s="39">
        <v>2.4895833333333336E-2</v>
      </c>
      <c r="G45" s="20">
        <v>57</v>
      </c>
      <c r="H45" s="39">
        <v>2.6400462962962962E-2</v>
      </c>
      <c r="I45" s="20">
        <v>57</v>
      </c>
      <c r="J45" s="39">
        <v>2.4594907407407409E-2</v>
      </c>
      <c r="K45" s="20">
        <v>61</v>
      </c>
      <c r="L45" s="39">
        <v>2.7025462962962959E-2</v>
      </c>
      <c r="M45" s="20">
        <v>55</v>
      </c>
      <c r="N45" s="47">
        <v>3.3773148148148149E-2</v>
      </c>
      <c r="O45" s="48">
        <v>144</v>
      </c>
      <c r="P45" s="19">
        <f t="shared" si="2"/>
        <v>0.13668981481481482</v>
      </c>
      <c r="Q45" s="20">
        <f t="shared" si="3"/>
        <v>44</v>
      </c>
    </row>
    <row r="46" spans="1:17" x14ac:dyDescent="0.25">
      <c r="A46" s="4">
        <v>12</v>
      </c>
      <c r="B46" s="4" t="s">
        <v>41</v>
      </c>
      <c r="C46" s="4" t="s">
        <v>42</v>
      </c>
      <c r="D46" s="4" t="s">
        <v>6</v>
      </c>
      <c r="E46" s="13" t="s">
        <v>43</v>
      </c>
      <c r="F46" s="39">
        <v>2.5011574074074075E-2</v>
      </c>
      <c r="G46" s="20">
        <v>59</v>
      </c>
      <c r="H46" s="39">
        <v>2.7175925925925926E-2</v>
      </c>
      <c r="I46" s="20">
        <v>63</v>
      </c>
      <c r="J46" s="39">
        <v>2.5775462962962962E-2</v>
      </c>
      <c r="K46" s="20">
        <v>68</v>
      </c>
      <c r="L46" s="39">
        <v>2.7453703703703702E-2</v>
      </c>
      <c r="M46" s="20">
        <v>59</v>
      </c>
      <c r="N46" s="47">
        <v>3.5138888888888893E-2</v>
      </c>
      <c r="O46" s="48">
        <v>161</v>
      </c>
      <c r="P46" s="19">
        <f t="shared" si="2"/>
        <v>0.14055555555555554</v>
      </c>
      <c r="Q46" s="20">
        <f t="shared" si="3"/>
        <v>45</v>
      </c>
    </row>
    <row r="47" spans="1:17" x14ac:dyDescent="0.25">
      <c r="A47" s="4">
        <v>52</v>
      </c>
      <c r="B47" s="4" t="s">
        <v>120</v>
      </c>
      <c r="C47" s="4" t="s">
        <v>121</v>
      </c>
      <c r="E47" s="4" t="s">
        <v>11</v>
      </c>
      <c r="F47" s="39">
        <v>2.5474537037037035E-2</v>
      </c>
      <c r="G47" s="20">
        <v>60</v>
      </c>
      <c r="H47" s="39">
        <v>2.7395833333333338E-2</v>
      </c>
      <c r="I47" s="20">
        <v>64</v>
      </c>
      <c r="J47" s="39">
        <v>2.5474537037037035E-2</v>
      </c>
      <c r="K47" s="20">
        <v>64</v>
      </c>
      <c r="L47" s="39">
        <v>2.8680555555555553E-2</v>
      </c>
      <c r="M47" s="20">
        <v>63</v>
      </c>
      <c r="N47" s="47">
        <v>3.4664351851851849E-2</v>
      </c>
      <c r="O47" s="48">
        <v>157</v>
      </c>
      <c r="P47" s="19">
        <f t="shared" si="2"/>
        <v>0.1416898148148148</v>
      </c>
      <c r="Q47" s="20">
        <f t="shared" si="3"/>
        <v>46</v>
      </c>
    </row>
    <row r="48" spans="1:17" x14ac:dyDescent="0.25">
      <c r="A48" s="4">
        <v>76</v>
      </c>
      <c r="B48" s="4" t="s">
        <v>62</v>
      </c>
      <c r="C48" s="4" t="s">
        <v>141</v>
      </c>
      <c r="E48" s="13" t="s">
        <v>52</v>
      </c>
      <c r="F48" s="39">
        <v>2.5578703703703704E-2</v>
      </c>
      <c r="G48" s="20">
        <v>63</v>
      </c>
      <c r="H48" s="39">
        <v>2.7615740740740743E-2</v>
      </c>
      <c r="I48" s="20">
        <v>65</v>
      </c>
      <c r="J48" s="39">
        <v>2.5520833333333336E-2</v>
      </c>
      <c r="K48" s="20">
        <v>65</v>
      </c>
      <c r="L48" s="39">
        <v>2.8287037037037038E-2</v>
      </c>
      <c r="M48" s="20">
        <v>61</v>
      </c>
      <c r="N48" s="47">
        <v>3.6284722222222225E-2</v>
      </c>
      <c r="O48" s="48">
        <v>169</v>
      </c>
      <c r="P48" s="19">
        <f t="shared" si="2"/>
        <v>0.14328703703703705</v>
      </c>
      <c r="Q48" s="20">
        <f t="shared" si="3"/>
        <v>47</v>
      </c>
    </row>
    <row r="49" spans="1:22" x14ac:dyDescent="0.25">
      <c r="A49" s="4">
        <v>75</v>
      </c>
      <c r="B49" s="4" t="s">
        <v>127</v>
      </c>
      <c r="C49" s="4" t="s">
        <v>148</v>
      </c>
      <c r="E49" s="13" t="s">
        <v>65</v>
      </c>
      <c r="F49" s="39">
        <v>2.5578703703703704E-2</v>
      </c>
      <c r="G49" s="20">
        <v>62</v>
      </c>
      <c r="H49" s="39">
        <v>2.7870370370370368E-2</v>
      </c>
      <c r="I49" s="20">
        <v>69</v>
      </c>
      <c r="J49" s="39">
        <v>2.6412037037037036E-2</v>
      </c>
      <c r="K49" s="20">
        <v>71</v>
      </c>
      <c r="L49" s="39">
        <v>2.8321759259259258E-2</v>
      </c>
      <c r="M49" s="20">
        <v>62</v>
      </c>
      <c r="N49" s="47">
        <v>3.6840277777777777E-2</v>
      </c>
      <c r="O49" s="48">
        <v>180</v>
      </c>
      <c r="P49" s="19">
        <f t="shared" si="2"/>
        <v>0.14502314814814815</v>
      </c>
      <c r="Q49" s="20">
        <f t="shared" si="3"/>
        <v>48</v>
      </c>
    </row>
    <row r="50" spans="1:22" x14ac:dyDescent="0.25">
      <c r="A50" s="4">
        <v>26</v>
      </c>
      <c r="B50" s="4" t="s">
        <v>73</v>
      </c>
      <c r="C50" s="4" t="s">
        <v>74</v>
      </c>
      <c r="E50" s="13" t="s">
        <v>65</v>
      </c>
      <c r="F50" s="39">
        <v>2.6226851851851852E-2</v>
      </c>
      <c r="G50" s="20">
        <v>66</v>
      </c>
      <c r="H50" s="39">
        <v>2.8032407407407409E-2</v>
      </c>
      <c r="I50" s="20">
        <v>70</v>
      </c>
      <c r="J50" s="39">
        <v>2.6273148148148153E-2</v>
      </c>
      <c r="K50" s="20">
        <v>70</v>
      </c>
      <c r="L50" s="39">
        <v>2.9120370370370366E-2</v>
      </c>
      <c r="M50" s="20">
        <v>65</v>
      </c>
      <c r="N50" s="47">
        <v>3.6203703703703703E-2</v>
      </c>
      <c r="O50" s="48">
        <v>167</v>
      </c>
      <c r="P50" s="19">
        <f t="shared" si="2"/>
        <v>0.14585648148148148</v>
      </c>
      <c r="Q50" s="20">
        <f t="shared" si="3"/>
        <v>49</v>
      </c>
    </row>
    <row r="51" spans="1:22" x14ac:dyDescent="0.25">
      <c r="A51" s="4">
        <v>15</v>
      </c>
      <c r="B51" s="4" t="s">
        <v>50</v>
      </c>
      <c r="C51" s="4" t="s">
        <v>51</v>
      </c>
      <c r="E51" s="13" t="s">
        <v>52</v>
      </c>
      <c r="F51" s="39">
        <v>2.5532407407407406E-2</v>
      </c>
      <c r="G51" s="20">
        <v>61</v>
      </c>
      <c r="H51" s="39">
        <v>2.8078703703703703E-2</v>
      </c>
      <c r="I51" s="20">
        <v>71</v>
      </c>
      <c r="J51" s="39">
        <v>2.5694444444444447E-2</v>
      </c>
      <c r="K51" s="20">
        <v>66</v>
      </c>
      <c r="L51" s="39">
        <v>2.9456018518518517E-2</v>
      </c>
      <c r="M51" s="20">
        <v>67</v>
      </c>
      <c r="N51" s="47">
        <v>3.7569444444444447E-2</v>
      </c>
      <c r="O51" s="48">
        <v>186</v>
      </c>
      <c r="P51" s="19">
        <f t="shared" si="2"/>
        <v>0.14633101851851854</v>
      </c>
      <c r="Q51" s="20">
        <f t="shared" si="3"/>
        <v>50</v>
      </c>
    </row>
    <row r="52" spans="1:22" x14ac:dyDescent="0.25">
      <c r="A52" s="4">
        <v>29</v>
      </c>
      <c r="B52" s="4" t="s">
        <v>80</v>
      </c>
      <c r="C52" s="4" t="s">
        <v>81</v>
      </c>
      <c r="E52" s="13" t="s">
        <v>43</v>
      </c>
      <c r="F52" s="39">
        <v>2.6099537037037036E-2</v>
      </c>
      <c r="G52" s="20">
        <v>65</v>
      </c>
      <c r="H52" s="39">
        <v>2.7743055555555559E-2</v>
      </c>
      <c r="I52" s="20">
        <v>68</v>
      </c>
      <c r="J52" s="39">
        <v>2.6550925925925926E-2</v>
      </c>
      <c r="K52" s="20">
        <v>72</v>
      </c>
      <c r="L52" s="39">
        <v>2.9236111111111112E-2</v>
      </c>
      <c r="M52" s="20">
        <v>66</v>
      </c>
      <c r="N52" s="47">
        <v>3.6712962962962961E-2</v>
      </c>
      <c r="O52" s="48">
        <v>177</v>
      </c>
      <c r="P52" s="19">
        <f t="shared" si="2"/>
        <v>0.14634259259259258</v>
      </c>
      <c r="Q52" s="20">
        <f t="shared" si="3"/>
        <v>51</v>
      </c>
    </row>
    <row r="53" spans="1:22" x14ac:dyDescent="0.25">
      <c r="A53" s="4">
        <v>61</v>
      </c>
      <c r="B53" s="4" t="s">
        <v>135</v>
      </c>
      <c r="C53" s="4" t="s">
        <v>136</v>
      </c>
      <c r="E53" s="4" t="s">
        <v>49</v>
      </c>
      <c r="F53" s="39">
        <v>2.8113425925925927E-2</v>
      </c>
      <c r="G53" s="20">
        <v>76</v>
      </c>
      <c r="H53" s="39">
        <v>2.763888888888889E-2</v>
      </c>
      <c r="I53" s="20">
        <v>67</v>
      </c>
      <c r="J53" s="39">
        <v>2.900462962962963E-2</v>
      </c>
      <c r="K53" s="20">
        <v>84</v>
      </c>
      <c r="L53" s="39">
        <v>2.7395833333333338E-2</v>
      </c>
      <c r="M53" s="20">
        <v>56</v>
      </c>
      <c r="N53" s="47">
        <v>3.4189814814814819E-2</v>
      </c>
      <c r="O53" s="48">
        <v>150</v>
      </c>
      <c r="P53" s="19">
        <f t="shared" si="2"/>
        <v>0.14634259259259261</v>
      </c>
      <c r="Q53" s="20">
        <f t="shared" si="3"/>
        <v>52</v>
      </c>
    </row>
    <row r="54" spans="1:22" x14ac:dyDescent="0.25">
      <c r="A54" s="4">
        <v>81</v>
      </c>
      <c r="B54" s="4" t="s">
        <v>23</v>
      </c>
      <c r="C54" s="4" t="s">
        <v>189</v>
      </c>
      <c r="D54" s="4" t="s">
        <v>35</v>
      </c>
      <c r="E54" s="4" t="s">
        <v>192</v>
      </c>
      <c r="F54" s="39">
        <v>2.8113425925925927E-2</v>
      </c>
      <c r="G54" s="20">
        <v>77</v>
      </c>
      <c r="H54" s="39">
        <v>2.763888888888889E-2</v>
      </c>
      <c r="I54" s="20">
        <v>66</v>
      </c>
      <c r="J54" s="39">
        <v>2.900462962962963E-2</v>
      </c>
      <c r="K54" s="20">
        <v>85</v>
      </c>
      <c r="L54" s="39">
        <v>2.7395833333333338E-2</v>
      </c>
      <c r="M54" s="20">
        <v>57</v>
      </c>
      <c r="N54" s="47">
        <v>3.4189814814814819E-2</v>
      </c>
      <c r="O54" s="48">
        <v>151</v>
      </c>
      <c r="P54" s="19">
        <f t="shared" si="2"/>
        <v>0.14634259259259261</v>
      </c>
      <c r="Q54" s="20">
        <f t="shared" si="3"/>
        <v>53</v>
      </c>
    </row>
    <row r="55" spans="1:22" x14ac:dyDescent="0.25">
      <c r="A55" s="4">
        <v>55</v>
      </c>
      <c r="B55" s="4" t="s">
        <v>127</v>
      </c>
      <c r="C55" s="4" t="s">
        <v>128</v>
      </c>
      <c r="E55" s="13" t="s">
        <v>15</v>
      </c>
      <c r="F55" s="39">
        <v>2.6666666666666668E-2</v>
      </c>
      <c r="G55" s="20">
        <v>69</v>
      </c>
      <c r="H55" s="39">
        <v>2.900462962962963E-2</v>
      </c>
      <c r="I55" s="20">
        <v>74</v>
      </c>
      <c r="J55" s="39">
        <v>2.7962962962962964E-2</v>
      </c>
      <c r="K55" s="20">
        <v>77</v>
      </c>
      <c r="L55" s="39">
        <v>2.9675925925925925E-2</v>
      </c>
      <c r="M55" s="20">
        <v>68</v>
      </c>
      <c r="N55" s="47">
        <v>3.6284722222222225E-2</v>
      </c>
      <c r="O55" s="48">
        <v>170</v>
      </c>
      <c r="P55" s="19">
        <f t="shared" si="2"/>
        <v>0.14959490740740741</v>
      </c>
      <c r="Q55" s="20">
        <f t="shared" si="3"/>
        <v>54</v>
      </c>
    </row>
    <row r="56" spans="1:22" x14ac:dyDescent="0.25">
      <c r="A56" s="4">
        <v>7</v>
      </c>
      <c r="B56" s="4" t="s">
        <v>26</v>
      </c>
      <c r="C56" s="4" t="s">
        <v>27</v>
      </c>
      <c r="D56" s="4" t="s">
        <v>28</v>
      </c>
      <c r="E56" s="4" t="s">
        <v>7</v>
      </c>
      <c r="F56" s="39">
        <v>2.7569444444444448E-2</v>
      </c>
      <c r="G56" s="20">
        <v>74</v>
      </c>
      <c r="H56" s="39">
        <v>2.9259259259259259E-2</v>
      </c>
      <c r="I56" s="20">
        <v>75</v>
      </c>
      <c r="J56" s="39">
        <v>2.8252314814814813E-2</v>
      </c>
      <c r="K56" s="20">
        <v>80</v>
      </c>
      <c r="L56" s="39">
        <v>3.050925925925926E-2</v>
      </c>
      <c r="M56" s="20">
        <v>71</v>
      </c>
      <c r="N56" s="47">
        <v>3.7118055555555557E-2</v>
      </c>
      <c r="O56" s="48">
        <v>184</v>
      </c>
      <c r="P56" s="19">
        <f t="shared" si="2"/>
        <v>0.15270833333333333</v>
      </c>
      <c r="Q56" s="20">
        <f t="shared" si="3"/>
        <v>55</v>
      </c>
    </row>
    <row r="57" spans="1:22" x14ac:dyDescent="0.25">
      <c r="A57" s="4">
        <v>27</v>
      </c>
      <c r="B57" s="4" t="s">
        <v>75</v>
      </c>
      <c r="C57" s="4" t="s">
        <v>76</v>
      </c>
      <c r="E57" s="13" t="s">
        <v>65</v>
      </c>
      <c r="F57" s="39">
        <v>2.7314814814814816E-2</v>
      </c>
      <c r="G57" s="20">
        <v>70</v>
      </c>
      <c r="H57" s="39">
        <v>2.9583333333333336E-2</v>
      </c>
      <c r="I57" s="20">
        <v>76</v>
      </c>
      <c r="J57" s="39">
        <v>2.8206018518518519E-2</v>
      </c>
      <c r="K57" s="20">
        <v>79</v>
      </c>
      <c r="L57" s="39">
        <v>2.9872685185185183E-2</v>
      </c>
      <c r="M57" s="20">
        <v>69</v>
      </c>
      <c r="N57" s="49">
        <v>3.7777777777777778E-2</v>
      </c>
      <c r="O57" s="50">
        <v>187</v>
      </c>
      <c r="P57" s="19">
        <f t="shared" si="2"/>
        <v>0.15275462962962963</v>
      </c>
      <c r="Q57" s="20">
        <f t="shared" si="3"/>
        <v>56</v>
      </c>
    </row>
    <row r="58" spans="1:22" x14ac:dyDescent="0.25">
      <c r="A58" s="4">
        <v>36</v>
      </c>
      <c r="B58" s="4" t="s">
        <v>88</v>
      </c>
      <c r="C58" s="4" t="s">
        <v>89</v>
      </c>
      <c r="E58" s="4" t="s">
        <v>49</v>
      </c>
      <c r="F58" s="39">
        <v>2.7465277777777772E-2</v>
      </c>
      <c r="G58" s="20">
        <v>72</v>
      </c>
      <c r="H58" s="39">
        <v>2.9953703703703705E-2</v>
      </c>
      <c r="I58" s="20">
        <v>77</v>
      </c>
      <c r="J58" s="39">
        <v>2.8472222222222222E-2</v>
      </c>
      <c r="K58" s="20">
        <v>81</v>
      </c>
      <c r="L58" s="39">
        <v>3.1851851851851853E-2</v>
      </c>
      <c r="M58" s="20">
        <v>73</v>
      </c>
      <c r="N58" s="47">
        <v>4.0844907407407406E-2</v>
      </c>
      <c r="O58" s="48">
        <v>200</v>
      </c>
      <c r="P58" s="19">
        <f t="shared" si="2"/>
        <v>0.15858796296296296</v>
      </c>
      <c r="Q58" s="20">
        <f t="shared" si="3"/>
        <v>57</v>
      </c>
    </row>
    <row r="59" spans="1:22" x14ac:dyDescent="0.25">
      <c r="A59" s="4">
        <v>10</v>
      </c>
      <c r="B59" s="4" t="s">
        <v>33</v>
      </c>
      <c r="C59" s="4" t="s">
        <v>34</v>
      </c>
      <c r="D59" s="4" t="s">
        <v>35</v>
      </c>
      <c r="E59" s="4" t="s">
        <v>36</v>
      </c>
      <c r="F59" s="39">
        <v>2.8240740740740736E-2</v>
      </c>
      <c r="G59" s="20">
        <v>78</v>
      </c>
      <c r="H59" s="39">
        <v>3.1712962962962964E-2</v>
      </c>
      <c r="I59" s="20">
        <v>83</v>
      </c>
      <c r="J59" s="39">
        <v>2.883101851851852E-2</v>
      </c>
      <c r="K59" s="20">
        <v>83</v>
      </c>
      <c r="L59" s="39">
        <v>3.2210648148148148E-2</v>
      </c>
      <c r="M59" s="20">
        <v>75</v>
      </c>
      <c r="N59" s="47">
        <v>3.9560185185185184E-2</v>
      </c>
      <c r="O59" s="48">
        <v>196</v>
      </c>
      <c r="P59" s="19">
        <f t="shared" si="2"/>
        <v>0.16055555555555556</v>
      </c>
      <c r="Q59" s="20">
        <f t="shared" si="3"/>
        <v>58</v>
      </c>
    </row>
    <row r="60" spans="1:22" x14ac:dyDescent="0.25">
      <c r="A60" s="4">
        <v>42</v>
      </c>
      <c r="B60" s="4" t="s">
        <v>103</v>
      </c>
      <c r="C60" s="4" t="s">
        <v>104</v>
      </c>
      <c r="D60" s="4" t="s">
        <v>14</v>
      </c>
      <c r="E60" s="13" t="s">
        <v>40</v>
      </c>
      <c r="F60" s="39">
        <v>2.8425925925925924E-2</v>
      </c>
      <c r="G60" s="20">
        <v>79</v>
      </c>
      <c r="H60" s="39">
        <v>3.107638888888889E-2</v>
      </c>
      <c r="I60" s="20">
        <v>79</v>
      </c>
      <c r="J60" s="39">
        <v>3.019675925925926E-2</v>
      </c>
      <c r="K60" s="20"/>
      <c r="L60" s="39">
        <v>3.1736111111111111E-2</v>
      </c>
      <c r="M60" s="20">
        <v>72</v>
      </c>
      <c r="N60" s="47">
        <v>4.0115740740740737E-2</v>
      </c>
      <c r="O60" s="48">
        <v>198</v>
      </c>
      <c r="P60" s="19">
        <f t="shared" si="2"/>
        <v>0.1615509259259259</v>
      </c>
      <c r="Q60" s="20">
        <f t="shared" si="3"/>
        <v>59</v>
      </c>
    </row>
    <row r="61" spans="1:22" x14ac:dyDescent="0.25">
      <c r="A61" s="4">
        <v>20</v>
      </c>
      <c r="B61" s="4" t="s">
        <v>62</v>
      </c>
      <c r="C61" s="4" t="s">
        <v>63</v>
      </c>
      <c r="D61" s="4" t="s">
        <v>64</v>
      </c>
      <c r="E61" s="13" t="s">
        <v>65</v>
      </c>
      <c r="F61" s="39">
        <v>3.0266203703703708E-2</v>
      </c>
      <c r="G61" s="20">
        <v>81</v>
      </c>
      <c r="H61" s="39">
        <v>3.1608796296296295E-2</v>
      </c>
      <c r="I61" s="20">
        <v>82</v>
      </c>
      <c r="J61" s="39">
        <v>3.0752314814814816E-2</v>
      </c>
      <c r="K61" s="20">
        <v>87</v>
      </c>
      <c r="L61" s="39">
        <v>3.2118055555555559E-2</v>
      </c>
      <c r="M61" s="20">
        <v>74</v>
      </c>
      <c r="N61" s="47">
        <v>4.1759259259259253E-2</v>
      </c>
      <c r="O61" s="48">
        <v>204</v>
      </c>
      <c r="P61" s="19">
        <f t="shared" si="2"/>
        <v>0.16650462962962961</v>
      </c>
      <c r="Q61" s="20">
        <f t="shared" si="3"/>
        <v>60</v>
      </c>
    </row>
    <row r="62" spans="1:22" ht="15.75" thickBot="1" x14ac:dyDescent="0.3">
      <c r="A62" s="3">
        <v>3</v>
      </c>
      <c r="B62" s="3" t="s">
        <v>12</v>
      </c>
      <c r="C62" s="3" t="s">
        <v>13</v>
      </c>
      <c r="D62" s="3" t="s">
        <v>14</v>
      </c>
      <c r="E62" s="14" t="s">
        <v>15</v>
      </c>
      <c r="F62" s="42">
        <v>3.2349537037037038E-2</v>
      </c>
      <c r="G62" s="25">
        <v>83</v>
      </c>
      <c r="H62" s="42">
        <v>3.4224537037037032E-2</v>
      </c>
      <c r="I62" s="25">
        <v>86</v>
      </c>
      <c r="J62" s="42">
        <v>3.3483796296296296E-2</v>
      </c>
      <c r="K62" s="25">
        <v>89</v>
      </c>
      <c r="L62" s="42">
        <v>3.5358796296296298E-2</v>
      </c>
      <c r="M62" s="25">
        <v>77</v>
      </c>
      <c r="N62" s="51">
        <v>4.4722222222222219E-2</v>
      </c>
      <c r="O62" s="52">
        <v>214</v>
      </c>
      <c r="P62" s="23">
        <f t="shared" si="2"/>
        <v>0.18013888888888888</v>
      </c>
      <c r="Q62" s="25">
        <f t="shared" si="3"/>
        <v>61</v>
      </c>
    </row>
    <row r="63" spans="1:22" x14ac:dyDescent="0.25">
      <c r="A63" s="3"/>
      <c r="B63" s="3"/>
      <c r="C63" s="3"/>
      <c r="D63" s="3"/>
      <c r="E63" s="3"/>
      <c r="F63" s="36"/>
      <c r="G63" s="3"/>
      <c r="H63" s="36"/>
      <c r="I63" s="3"/>
      <c r="J63" s="36"/>
      <c r="K63" s="3"/>
      <c r="L63" s="36"/>
      <c r="M63" s="3"/>
      <c r="P63" s="3"/>
    </row>
    <row r="64" spans="1:22" s="35" customFormat="1" x14ac:dyDescent="0.25">
      <c r="A64" s="3"/>
      <c r="B64" s="3"/>
      <c r="C64" s="3"/>
      <c r="D64" s="3"/>
      <c r="E64" s="3"/>
      <c r="F64" s="36"/>
      <c r="G64" s="3"/>
      <c r="H64" s="36"/>
      <c r="I64" s="3"/>
      <c r="J64" s="36"/>
      <c r="K64" s="3"/>
      <c r="L64" s="36"/>
      <c r="M64" s="3"/>
      <c r="N64" s="4"/>
      <c r="O64" s="4"/>
      <c r="P64" s="3"/>
      <c r="Q64" s="4"/>
      <c r="R64" s="4"/>
      <c r="S64" s="4"/>
      <c r="T64" s="4"/>
      <c r="U64" s="4"/>
      <c r="V64" s="4"/>
    </row>
    <row r="65" spans="1:22" s="35" customFormat="1" x14ac:dyDescent="0.25">
      <c r="A65" s="3"/>
      <c r="B65" s="3"/>
      <c r="C65" s="3"/>
      <c r="D65" s="3"/>
      <c r="E65" s="3"/>
      <c r="F65" s="36"/>
      <c r="G65" s="3"/>
      <c r="H65" s="36"/>
      <c r="I65" s="3"/>
      <c r="J65" s="36"/>
      <c r="K65" s="3"/>
      <c r="L65" s="36"/>
      <c r="M65" s="3"/>
      <c r="N65" s="4"/>
      <c r="O65" s="4"/>
      <c r="P65" s="3"/>
      <c r="Q65" s="4"/>
      <c r="R65" s="4"/>
      <c r="S65" s="4"/>
      <c r="T65" s="4"/>
      <c r="U65" s="4"/>
      <c r="V65" s="4"/>
    </row>
    <row r="66" spans="1:22" s="35" customFormat="1" x14ac:dyDescent="0.25">
      <c r="A66" s="3"/>
      <c r="B66" s="3"/>
      <c r="C66" s="3"/>
      <c r="D66" s="3"/>
      <c r="E66" s="3"/>
      <c r="F66" s="36"/>
      <c r="G66" s="3"/>
      <c r="H66" s="36"/>
      <c r="I66" s="3"/>
      <c r="J66" s="36"/>
      <c r="K66" s="3"/>
      <c r="L66" s="36"/>
      <c r="M66" s="3"/>
      <c r="N66" s="4"/>
      <c r="O66" s="4"/>
      <c r="P66" s="3"/>
      <c r="Q66" s="4"/>
      <c r="R66" s="4"/>
      <c r="S66" s="4"/>
      <c r="T66" s="4"/>
      <c r="U66" s="4"/>
      <c r="V66" s="4"/>
    </row>
    <row r="67" spans="1:22" s="35" customFormat="1" x14ac:dyDescent="0.25">
      <c r="A67" s="3"/>
      <c r="B67" s="3"/>
      <c r="C67" s="3"/>
      <c r="D67" s="3"/>
      <c r="E67" s="3"/>
      <c r="F67" s="36"/>
      <c r="G67" s="3"/>
      <c r="H67" s="36"/>
      <c r="I67" s="3"/>
      <c r="J67" s="36"/>
      <c r="K67" s="3"/>
      <c r="L67" s="36"/>
      <c r="M67" s="3"/>
      <c r="N67" s="4"/>
      <c r="O67" s="4"/>
      <c r="P67" s="3"/>
      <c r="Q67" s="4"/>
      <c r="R67" s="4"/>
      <c r="S67" s="4"/>
      <c r="T67" s="4"/>
      <c r="U67" s="4"/>
      <c r="V67" s="4"/>
    </row>
    <row r="68" spans="1:22" s="35" customFormat="1" x14ac:dyDescent="0.25">
      <c r="A68" s="3"/>
      <c r="B68" s="3"/>
      <c r="C68" s="3"/>
      <c r="D68" s="3"/>
      <c r="E68" s="3"/>
      <c r="F68" s="36"/>
      <c r="G68" s="3"/>
      <c r="H68" s="36"/>
      <c r="I68" s="3"/>
      <c r="J68" s="36"/>
      <c r="K68" s="3"/>
      <c r="L68" s="36"/>
      <c r="M68" s="3"/>
      <c r="N68" s="4"/>
      <c r="O68" s="4"/>
      <c r="P68" s="3"/>
      <c r="Q68" s="4"/>
      <c r="R68" s="4"/>
      <c r="S68" s="4"/>
      <c r="T68" s="4"/>
      <c r="U68" s="4"/>
      <c r="V68" s="4"/>
    </row>
    <row r="69" spans="1:22" s="35" customFormat="1" x14ac:dyDescent="0.25">
      <c r="A69" s="3"/>
      <c r="B69" s="3"/>
      <c r="C69" s="3"/>
      <c r="D69" s="3"/>
      <c r="E69" s="3"/>
      <c r="F69" s="36"/>
      <c r="G69" s="3"/>
      <c r="H69" s="36"/>
      <c r="I69" s="3"/>
      <c r="J69" s="36"/>
      <c r="K69" s="3"/>
      <c r="L69" s="36"/>
      <c r="M69" s="3"/>
      <c r="N69" s="4"/>
      <c r="O69" s="4"/>
      <c r="P69" s="3"/>
      <c r="Q69" s="4"/>
      <c r="R69" s="4"/>
      <c r="S69" s="4"/>
      <c r="T69" s="4"/>
      <c r="U69" s="4"/>
      <c r="V69" s="4"/>
    </row>
    <row r="70" spans="1:22" s="35" customFormat="1" x14ac:dyDescent="0.25">
      <c r="A70" s="3"/>
      <c r="B70" s="3"/>
      <c r="C70" s="3"/>
      <c r="D70" s="3"/>
      <c r="E70" s="3"/>
      <c r="F70" s="36"/>
      <c r="G70" s="3"/>
      <c r="H70" s="36"/>
      <c r="I70" s="3"/>
      <c r="J70" s="36"/>
      <c r="K70" s="3"/>
      <c r="L70" s="36"/>
      <c r="M70" s="3"/>
      <c r="N70" s="4"/>
      <c r="O70" s="4"/>
      <c r="P70" s="3"/>
      <c r="Q70" s="4"/>
      <c r="R70" s="4"/>
      <c r="S70" s="4"/>
      <c r="T70" s="4"/>
      <c r="U70" s="4"/>
      <c r="V70" s="4"/>
    </row>
    <row r="71" spans="1:22" s="35" customFormat="1" x14ac:dyDescent="0.25">
      <c r="A71" s="3"/>
      <c r="B71" s="3"/>
      <c r="C71" s="3"/>
      <c r="D71" s="3"/>
      <c r="E71" s="3"/>
      <c r="F71" s="36"/>
      <c r="G71" s="2"/>
      <c r="H71" s="40"/>
      <c r="I71" s="2"/>
      <c r="J71" s="40"/>
      <c r="K71" s="3"/>
      <c r="L71" s="36"/>
      <c r="M71" s="3"/>
      <c r="N71" s="4"/>
      <c r="O71" s="4"/>
      <c r="P71" s="3"/>
      <c r="Q71" s="4"/>
      <c r="R71" s="4"/>
      <c r="S71" s="4"/>
      <c r="T71" s="4"/>
      <c r="U71" s="4"/>
      <c r="V71" s="4"/>
    </row>
    <row r="72" spans="1:22" s="35" customFormat="1" x14ac:dyDescent="0.25">
      <c r="A72" s="3"/>
      <c r="B72" s="3"/>
      <c r="C72" s="3"/>
      <c r="D72" s="3"/>
      <c r="E72" s="3"/>
      <c r="F72" s="36"/>
      <c r="G72" s="2"/>
      <c r="H72" s="40"/>
      <c r="I72" s="2"/>
      <c r="J72" s="40"/>
      <c r="K72" s="3"/>
      <c r="L72" s="36"/>
      <c r="M72" s="3"/>
      <c r="N72" s="4"/>
      <c r="O72" s="4"/>
      <c r="P72" s="3"/>
      <c r="Q72" s="4"/>
      <c r="R72" s="4"/>
      <c r="S72" s="4"/>
      <c r="T72" s="4"/>
      <c r="U72" s="4"/>
      <c r="V72" s="4"/>
    </row>
    <row r="73" spans="1:22" s="35" customFormat="1" x14ac:dyDescent="0.25">
      <c r="A73" s="3"/>
      <c r="B73" s="3"/>
      <c r="C73" s="3"/>
      <c r="D73" s="3"/>
      <c r="E73" s="3"/>
      <c r="F73" s="36"/>
      <c r="G73" s="2"/>
      <c r="H73" s="40"/>
      <c r="I73" s="2"/>
      <c r="J73" s="40"/>
      <c r="K73" s="3"/>
      <c r="L73" s="36"/>
      <c r="M73" s="3"/>
      <c r="N73" s="4"/>
      <c r="O73" s="4"/>
      <c r="P73" s="3"/>
      <c r="Q73" s="4"/>
      <c r="R73" s="4"/>
      <c r="S73" s="4"/>
      <c r="T73" s="4"/>
      <c r="U73" s="4"/>
      <c r="V73" s="4"/>
    </row>
    <row r="74" spans="1:22" s="35" customFormat="1" x14ac:dyDescent="0.25">
      <c r="A74" s="3"/>
      <c r="B74" s="3"/>
      <c r="C74" s="3"/>
      <c r="D74" s="3"/>
      <c r="E74" s="3"/>
      <c r="F74" s="36"/>
      <c r="G74" s="2"/>
      <c r="H74" s="40"/>
      <c r="I74" s="2"/>
      <c r="J74" s="40"/>
      <c r="K74" s="3"/>
      <c r="L74" s="36"/>
      <c r="M74" s="3"/>
      <c r="N74" s="4"/>
      <c r="O74" s="4"/>
      <c r="P74" s="3"/>
      <c r="Q74" s="4"/>
      <c r="R74" s="4"/>
      <c r="S74" s="4"/>
      <c r="T74" s="4"/>
      <c r="U74" s="4"/>
      <c r="V74" s="4"/>
    </row>
    <row r="75" spans="1:22" s="35" customFormat="1" x14ac:dyDescent="0.25">
      <c r="A75" s="3"/>
      <c r="B75" s="3"/>
      <c r="C75" s="3"/>
      <c r="D75" s="3"/>
      <c r="E75" s="3"/>
      <c r="F75" s="36"/>
      <c r="G75" s="31"/>
      <c r="H75" s="40"/>
      <c r="I75" s="2"/>
      <c r="J75" s="40"/>
      <c r="K75" s="3"/>
      <c r="L75" s="36"/>
      <c r="M75" s="3"/>
      <c r="N75" s="4"/>
      <c r="O75" s="4"/>
      <c r="P75" s="3"/>
      <c r="Q75" s="4"/>
      <c r="R75" s="4"/>
      <c r="S75" s="4"/>
      <c r="T75" s="4"/>
      <c r="U75" s="4"/>
      <c r="V75" s="4"/>
    </row>
    <row r="76" spans="1:22" s="35" customFormat="1" x14ac:dyDescent="0.25">
      <c r="A76" s="3"/>
      <c r="B76" s="3"/>
      <c r="C76" s="3"/>
      <c r="D76" s="3"/>
      <c r="E76" s="3"/>
      <c r="F76" s="36"/>
      <c r="G76" s="31"/>
      <c r="H76" s="40"/>
      <c r="I76" s="2"/>
      <c r="J76" s="40"/>
      <c r="K76" s="3"/>
      <c r="L76" s="36"/>
      <c r="M76" s="3"/>
      <c r="N76" s="4"/>
      <c r="O76" s="4"/>
      <c r="P76" s="3"/>
      <c r="Q76" s="4"/>
      <c r="R76" s="4"/>
      <c r="S76" s="4"/>
      <c r="T76" s="4"/>
      <c r="U76" s="4"/>
      <c r="V76" s="4"/>
    </row>
    <row r="77" spans="1:22" s="35" customFormat="1" x14ac:dyDescent="0.25">
      <c r="A77" s="3"/>
      <c r="B77" s="3"/>
      <c r="C77" s="3"/>
      <c r="D77" s="3"/>
      <c r="E77" s="3"/>
      <c r="F77" s="36"/>
      <c r="G77" s="2"/>
      <c r="H77" s="40"/>
      <c r="I77" s="2"/>
      <c r="J77" s="40"/>
      <c r="K77" s="3"/>
      <c r="L77" s="36"/>
      <c r="M77" s="3"/>
      <c r="N77" s="4"/>
      <c r="O77" s="4"/>
      <c r="P77" s="3"/>
      <c r="Q77" s="4"/>
      <c r="R77" s="4"/>
      <c r="S77" s="4"/>
      <c r="T77" s="4"/>
      <c r="U77" s="4"/>
      <c r="V77" s="4"/>
    </row>
    <row r="78" spans="1:22" s="35" customFormat="1" x14ac:dyDescent="0.25">
      <c r="A78" s="3"/>
      <c r="B78" s="3"/>
      <c r="C78" s="3"/>
      <c r="D78" s="3"/>
      <c r="E78" s="3"/>
      <c r="F78" s="36"/>
      <c r="G78" s="2"/>
      <c r="H78" s="40"/>
      <c r="I78" s="2"/>
      <c r="J78" s="41"/>
      <c r="K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s="35" customFormat="1" x14ac:dyDescent="0.25">
      <c r="A79" s="3"/>
      <c r="B79" s="3"/>
      <c r="C79" s="3"/>
      <c r="D79" s="3"/>
      <c r="E79" s="3"/>
      <c r="F79" s="36"/>
      <c r="G79" s="2"/>
      <c r="H79" s="40"/>
      <c r="I79" s="2"/>
      <c r="J79" s="41"/>
      <c r="K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x14ac:dyDescent="0.25">
      <c r="A80" s="3"/>
      <c r="B80" s="3"/>
      <c r="C80" s="3"/>
      <c r="D80" s="3"/>
      <c r="E80" s="3"/>
      <c r="F80" s="36"/>
      <c r="G80" s="2"/>
      <c r="H80" s="40"/>
      <c r="I80" s="2"/>
      <c r="J80" s="41"/>
    </row>
    <row r="81" spans="1:13" x14ac:dyDescent="0.25">
      <c r="A81" s="3"/>
      <c r="B81" s="3"/>
      <c r="C81" s="3"/>
      <c r="D81" s="3"/>
      <c r="E81" s="3"/>
      <c r="F81" s="36"/>
      <c r="H81" s="36"/>
      <c r="I81" s="3"/>
    </row>
    <row r="82" spans="1:13" x14ac:dyDescent="0.25">
      <c r="A82" s="3"/>
      <c r="B82" s="3"/>
      <c r="C82" s="3"/>
      <c r="D82" s="3"/>
      <c r="E82" s="3"/>
      <c r="F82" s="36"/>
      <c r="G82" s="3"/>
      <c r="H82" s="36"/>
      <c r="I82" s="3"/>
    </row>
    <row r="83" spans="1:13" x14ac:dyDescent="0.25">
      <c r="A83" s="3"/>
      <c r="B83" s="3"/>
      <c r="C83" s="3"/>
      <c r="D83" s="3"/>
      <c r="E83" s="3"/>
      <c r="F83" s="36"/>
      <c r="G83" s="3"/>
      <c r="H83" s="36"/>
      <c r="I83" s="3"/>
    </row>
    <row r="84" spans="1:13" x14ac:dyDescent="0.25">
      <c r="A84" s="3"/>
      <c r="B84" s="3"/>
      <c r="C84" s="3"/>
      <c r="D84" s="3"/>
      <c r="E84" s="3"/>
      <c r="F84" s="36"/>
      <c r="H84" s="36"/>
      <c r="I84" s="3"/>
    </row>
    <row r="85" spans="1:13" x14ac:dyDescent="0.25">
      <c r="A85" s="3"/>
      <c r="B85" s="3"/>
      <c r="C85" s="3"/>
      <c r="D85" s="3"/>
      <c r="E85" s="3"/>
      <c r="F85" s="36"/>
      <c r="G85" s="3"/>
      <c r="H85" s="36"/>
      <c r="I85" s="3"/>
    </row>
    <row r="86" spans="1:13" x14ac:dyDescent="0.25">
      <c r="A86" s="3"/>
      <c r="B86" s="3"/>
      <c r="C86" s="3"/>
      <c r="D86" s="3"/>
      <c r="E86" s="3"/>
      <c r="F86" s="36"/>
      <c r="G86" s="3"/>
      <c r="H86" s="36"/>
      <c r="I86" s="3"/>
    </row>
    <row r="87" spans="1:13" x14ac:dyDescent="0.25">
      <c r="A87" s="3"/>
      <c r="B87" s="3"/>
      <c r="C87" s="3"/>
      <c r="D87" s="3"/>
      <c r="E87" s="3"/>
      <c r="F87" s="36"/>
      <c r="G87" s="3"/>
      <c r="H87" s="36"/>
      <c r="I87" s="3"/>
    </row>
    <row r="88" spans="1:13" x14ac:dyDescent="0.25">
      <c r="A88" s="3"/>
      <c r="B88" s="3"/>
      <c r="C88" s="3"/>
      <c r="D88" s="2"/>
      <c r="E88" s="2"/>
      <c r="F88" s="40"/>
      <c r="G88" s="2"/>
      <c r="H88" s="40"/>
      <c r="I88" s="2"/>
      <c r="J88" s="41"/>
      <c r="K88" s="30"/>
      <c r="L88" s="41"/>
      <c r="M88" s="30"/>
    </row>
    <row r="89" spans="1:13" x14ac:dyDescent="0.25">
      <c r="A89" s="3"/>
      <c r="B89" s="3"/>
      <c r="C89" s="3"/>
      <c r="D89" s="2"/>
      <c r="E89" s="2"/>
      <c r="F89" s="40"/>
      <c r="G89" s="2"/>
      <c r="H89" s="40"/>
      <c r="I89" s="2"/>
      <c r="J89" s="41"/>
      <c r="K89" s="30"/>
      <c r="L89" s="41"/>
      <c r="M89" s="30"/>
    </row>
    <row r="90" spans="1:13" x14ac:dyDescent="0.25">
      <c r="A90" s="3"/>
      <c r="B90" s="3"/>
      <c r="C90" s="3"/>
      <c r="D90" s="2"/>
      <c r="E90" s="2"/>
      <c r="F90" s="40"/>
      <c r="G90" s="2"/>
      <c r="H90" s="40"/>
      <c r="I90" s="2"/>
      <c r="J90" s="41"/>
      <c r="K90" s="30"/>
      <c r="L90" s="41"/>
      <c r="M90" s="30"/>
    </row>
    <row r="91" spans="1:13" x14ac:dyDescent="0.25">
      <c r="A91" s="3"/>
      <c r="B91" s="3"/>
      <c r="C91" s="3"/>
      <c r="D91" s="2"/>
      <c r="E91" s="2"/>
      <c r="F91" s="40"/>
      <c r="G91" s="30"/>
      <c r="H91" s="41"/>
      <c r="I91" s="30"/>
      <c r="J91" s="41"/>
      <c r="K91" s="30"/>
      <c r="L91" s="41"/>
      <c r="M91" s="30"/>
    </row>
    <row r="92" spans="1:13" x14ac:dyDescent="0.25">
      <c r="A92" s="3"/>
      <c r="B92" s="3"/>
      <c r="C92" s="3"/>
      <c r="D92" s="2"/>
      <c r="E92" s="2"/>
      <c r="F92" s="40"/>
      <c r="G92" s="2"/>
      <c r="H92" s="40"/>
      <c r="I92" s="2"/>
      <c r="J92" s="41"/>
      <c r="K92" s="30"/>
      <c r="L92" s="41"/>
      <c r="M92" s="30"/>
    </row>
    <row r="93" spans="1:13" x14ac:dyDescent="0.25">
      <c r="A93" s="3"/>
      <c r="B93" s="3"/>
      <c r="C93" s="3"/>
      <c r="D93" s="2"/>
      <c r="E93" s="2"/>
      <c r="F93" s="40"/>
      <c r="G93" s="2"/>
      <c r="H93" s="40"/>
      <c r="I93" s="2"/>
      <c r="J93" s="41"/>
      <c r="K93" s="30"/>
      <c r="L93" s="41"/>
      <c r="M93" s="30"/>
    </row>
    <row r="94" spans="1:13" x14ac:dyDescent="0.25">
      <c r="A94" s="3"/>
      <c r="B94" s="3"/>
      <c r="C94" s="3"/>
      <c r="D94" s="2"/>
      <c r="E94" s="2"/>
      <c r="F94" s="40"/>
      <c r="G94" s="2"/>
      <c r="H94" s="40"/>
      <c r="I94" s="2"/>
      <c r="J94" s="41"/>
      <c r="K94" s="30"/>
      <c r="L94" s="41"/>
      <c r="M94" s="30"/>
    </row>
    <row r="95" spans="1:13" x14ac:dyDescent="0.25">
      <c r="D95" s="30"/>
      <c r="E95" s="30"/>
      <c r="F95" s="40"/>
      <c r="G95" s="2"/>
      <c r="H95" s="40"/>
      <c r="I95" s="2"/>
      <c r="J95" s="41"/>
      <c r="K95" s="30"/>
      <c r="L95" s="41"/>
      <c r="M95" s="30"/>
    </row>
    <row r="96" spans="1:13" x14ac:dyDescent="0.25">
      <c r="D96" s="30"/>
      <c r="E96" s="30"/>
      <c r="F96" s="40"/>
      <c r="G96" s="2"/>
      <c r="H96" s="40"/>
      <c r="I96" s="2"/>
      <c r="J96" s="41"/>
      <c r="K96" s="30"/>
      <c r="L96" s="41"/>
      <c r="M96" s="30"/>
    </row>
    <row r="97" spans="4:13" x14ac:dyDescent="0.25">
      <c r="D97" s="30"/>
      <c r="E97" s="30"/>
      <c r="F97" s="40"/>
      <c r="G97" s="2"/>
      <c r="H97" s="40"/>
      <c r="I97" s="2"/>
      <c r="J97" s="41"/>
      <c r="K97" s="30"/>
      <c r="L97" s="41"/>
      <c r="M97" s="30"/>
    </row>
    <row r="98" spans="4:13" x14ac:dyDescent="0.25">
      <c r="F98" s="36"/>
      <c r="G98" s="2"/>
      <c r="H98" s="40"/>
      <c r="I98" s="2"/>
      <c r="J98" s="41"/>
      <c r="K98" s="30"/>
      <c r="L98" s="41"/>
      <c r="M98" s="30"/>
    </row>
    <row r="99" spans="4:13" x14ac:dyDescent="0.25">
      <c r="F99" s="36"/>
      <c r="G99" s="30"/>
      <c r="H99" s="41"/>
      <c r="I99" s="30"/>
      <c r="J99" s="41"/>
      <c r="K99" s="30"/>
      <c r="L99" s="41"/>
      <c r="M99" s="30"/>
    </row>
    <row r="100" spans="4:13" x14ac:dyDescent="0.25">
      <c r="F100" s="36"/>
    </row>
    <row r="101" spans="4:13" x14ac:dyDescent="0.25">
      <c r="F101" s="36"/>
    </row>
    <row r="102" spans="4:13" x14ac:dyDescent="0.25">
      <c r="F102" s="36"/>
    </row>
    <row r="103" spans="4:13" x14ac:dyDescent="0.25">
      <c r="F103" s="36"/>
    </row>
    <row r="104" spans="4:13" x14ac:dyDescent="0.25">
      <c r="F104" s="36"/>
    </row>
    <row r="105" spans="4:13" x14ac:dyDescent="0.25">
      <c r="D105" s="30"/>
      <c r="E105" s="30"/>
      <c r="F105" s="40"/>
    </row>
    <row r="106" spans="4:13" x14ac:dyDescent="0.25">
      <c r="D106" s="30"/>
      <c r="E106" s="30"/>
      <c r="F106" s="40"/>
    </row>
    <row r="107" spans="4:13" x14ac:dyDescent="0.25">
      <c r="D107" s="30"/>
      <c r="E107" s="30"/>
      <c r="F107" s="40"/>
    </row>
    <row r="108" spans="4:13" x14ac:dyDescent="0.25">
      <c r="D108" s="30"/>
      <c r="E108" s="30"/>
      <c r="F108" s="40"/>
    </row>
    <row r="109" spans="4:13" x14ac:dyDescent="0.25">
      <c r="D109" s="30"/>
      <c r="E109" s="30"/>
      <c r="F109" s="40"/>
    </row>
    <row r="110" spans="4:13" x14ac:dyDescent="0.25">
      <c r="D110" s="30"/>
      <c r="E110" s="30"/>
      <c r="F110" s="40"/>
    </row>
    <row r="111" spans="4:13" x14ac:dyDescent="0.25">
      <c r="D111" s="30"/>
      <c r="E111" s="30"/>
      <c r="F111" s="40"/>
    </row>
    <row r="112" spans="4:13" x14ac:dyDescent="0.25">
      <c r="D112" s="30"/>
      <c r="E112" s="30"/>
      <c r="F112" s="40"/>
    </row>
    <row r="113" spans="4:6" x14ac:dyDescent="0.25">
      <c r="D113" s="30"/>
      <c r="E113" s="30"/>
      <c r="F113" s="40"/>
    </row>
    <row r="114" spans="4:6" x14ac:dyDescent="0.25">
      <c r="D114" s="30"/>
      <c r="E114" s="30"/>
      <c r="F114" s="40"/>
    </row>
    <row r="115" spans="4:6" x14ac:dyDescent="0.25">
      <c r="D115" s="30"/>
      <c r="E115" s="30"/>
      <c r="F115" s="40"/>
    </row>
    <row r="116" spans="4:6" x14ac:dyDescent="0.25">
      <c r="D116" s="30"/>
      <c r="E116" s="30"/>
      <c r="F116" s="41"/>
    </row>
  </sheetData>
  <sortState xmlns:xlrd2="http://schemas.microsoft.com/office/spreadsheetml/2017/richdata2" ref="A2:Q62">
    <sortCondition ref="P37"/>
  </sortState>
  <pageMargins left="0" right="0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Prologue</vt:lpstr>
      <vt:lpstr>Lochwinnoch</vt:lpstr>
      <vt:lpstr>Dawsholm</vt:lpstr>
      <vt:lpstr>Clydebank</vt:lpstr>
      <vt:lpstr>Bella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Irvine</dc:creator>
  <cp:lastModifiedBy>Jamie</cp:lastModifiedBy>
  <cp:lastPrinted>2017-08-03T06:19:03Z</cp:lastPrinted>
  <dcterms:created xsi:type="dcterms:W3CDTF">2017-07-29T23:59:02Z</dcterms:created>
  <dcterms:modified xsi:type="dcterms:W3CDTF">2019-05-30T15:02:33Z</dcterms:modified>
</cp:coreProperties>
</file>